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40" yWindow="110" windowWidth="11340" windowHeight="6290" firstSheet="1" activeTab="3"/>
  </bookViews>
  <sheets>
    <sheet name="Page 13" sheetId="1" r:id="rId1"/>
    <sheet name="Page10" sheetId="2" r:id="rId2"/>
    <sheet name="Page9" sheetId="3" r:id="rId3"/>
    <sheet name="Page 8" sheetId="4" r:id="rId4"/>
    <sheet name="Page 7" sheetId="5" r:id="rId5"/>
    <sheet name="Page 6" sheetId="6" r:id="rId6"/>
    <sheet name="Page 5" sheetId="7" r:id="rId7"/>
    <sheet name="Page 4" sheetId="8" r:id="rId8"/>
    <sheet name="Page 3" sheetId="9" r:id="rId9"/>
    <sheet name="Page 2" sheetId="10" r:id="rId10"/>
    <sheet name="Page 1" sheetId="11" r:id="rId11"/>
  </sheets>
  <definedNames/>
  <calcPr calcMode="manual" fullCalcOnLoad="1"/>
</workbook>
</file>

<file path=xl/comments5.xml><?xml version="1.0" encoding="utf-8"?>
<comments xmlns="http://schemas.openxmlformats.org/spreadsheetml/2006/main">
  <authors>
    <author>PC User</author>
  </authors>
  <commentList>
    <comment ref="N15" authorId="0">
      <text>
        <r>
          <rPr>
            <b/>
            <sz val="8"/>
            <rFont val="Tahoma"/>
            <family val="0"/>
          </rPr>
          <t>PC 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<sst xmlns="http://schemas.openxmlformats.org/spreadsheetml/2006/main" count="629" uniqueCount="298">
  <si>
    <t>DATE</t>
  </si>
  <si>
    <t>DESCRIPTION</t>
  </si>
  <si>
    <t>VAT</t>
  </si>
  <si>
    <t>TOTALS</t>
  </si>
  <si>
    <t>AMOUNT</t>
  </si>
  <si>
    <t>ADMIN</t>
  </si>
  <si>
    <t>VOUCHER/      CHEQUE No</t>
  </si>
  <si>
    <t>SUNDRY      CREDITOR</t>
  </si>
  <si>
    <t>REPAIRS     RENEWALS</t>
  </si>
  <si>
    <t>DRAINWORK</t>
  </si>
  <si>
    <t>FUEL</t>
  </si>
  <si>
    <t xml:space="preserve"> </t>
  </si>
  <si>
    <t>VOUCHER  CHEQUE NO</t>
  </si>
  <si>
    <t>REPAIRS  RENEWALS</t>
  </si>
  <si>
    <t>Drainworks</t>
  </si>
  <si>
    <t>Voucher No Cheque No</t>
  </si>
  <si>
    <t>Amount</t>
  </si>
  <si>
    <t>Repairs Renewals</t>
  </si>
  <si>
    <t>District Officer</t>
  </si>
  <si>
    <t>Trooper</t>
  </si>
  <si>
    <t>Drainwork</t>
  </si>
  <si>
    <t>Admin</t>
  </si>
  <si>
    <t>Fuel</t>
  </si>
  <si>
    <t>Voucher cheque No</t>
  </si>
  <si>
    <t>Sundry Creditor</t>
  </si>
  <si>
    <t>Voucher  Cheque No</t>
  </si>
  <si>
    <t>Insurance</t>
  </si>
  <si>
    <t>PRECEPT</t>
  </si>
  <si>
    <t>Precept</t>
  </si>
  <si>
    <t>insurance</t>
  </si>
  <si>
    <t>Operational</t>
  </si>
  <si>
    <t>engineer</t>
  </si>
  <si>
    <t>Operation Engineer</t>
  </si>
  <si>
    <t>OPERATION ENGINEER</t>
  </si>
  <si>
    <t>TRAVELLING</t>
  </si>
  <si>
    <t>balance brought forward</t>
  </si>
  <si>
    <t>Travelling</t>
  </si>
  <si>
    <t>travelling</t>
  </si>
  <si>
    <t>vehicle</t>
  </si>
  <si>
    <t>balance bfwd</t>
  </si>
  <si>
    <t>WHITTLESEY &amp; DISTRICT I D B   EXPENDITURE  2016 - 2017</t>
  </si>
  <si>
    <t>WHITTLESEY &amp; DISTRICT IDB Expenditure 2016/2017</t>
  </si>
  <si>
    <t>WHITTLESEY &amp; DISTRICT I D B   EXPENDITURE  2016- 2017</t>
  </si>
  <si>
    <t>WHITTLESEY&amp; DISTRICT INTERNAL DRAINAGE BOARD 2016 - 2017</t>
  </si>
  <si>
    <t>WHITTLESEY &amp; DISTRICT I D B EXPENDITURE 2016-2017</t>
  </si>
  <si>
    <t>WHITTLESEY I D B &amp; DISTRICT EXPENDITURE 2016 - 2017</t>
  </si>
  <si>
    <t>WHITTLESEY &amp; DISTRICT I D B EXPENDITURE 2016/2017</t>
  </si>
  <si>
    <t>WHITTLESEY &amp; DISTRICT I D B EXPENDITURE 2016 - 2017</t>
  </si>
  <si>
    <t>WHITTLESEY&amp; DISTRICT  I D B EXPENDITURE 2016 - 2017</t>
  </si>
  <si>
    <t>Abbots Ripton Farmiing Co Ltd</t>
  </si>
  <si>
    <t>Rent - Plantation Farm</t>
  </si>
  <si>
    <t>Middle Level Commissioners</t>
  </si>
  <si>
    <t>Planning fees</t>
  </si>
  <si>
    <t>NFU Mutual</t>
  </si>
  <si>
    <t>SSE - Glassmoor bank</t>
  </si>
  <si>
    <t>Haven Popwer- Manor Farm</t>
  </si>
  <si>
    <t>R Price - travelling and phone</t>
  </si>
  <si>
    <t>SSE - Goosetree Corner</t>
  </si>
  <si>
    <t>Electricity</t>
  </si>
  <si>
    <t>ddr</t>
  </si>
  <si>
    <t>SSE - Ramsey Mereside</t>
  </si>
  <si>
    <t>LGSS - Clerks pension</t>
  </si>
  <si>
    <t>R Hales - march salary &amp; expenses</t>
  </si>
  <si>
    <t>HMR &amp; C - paye</t>
  </si>
  <si>
    <t>R L Price - April Salary</t>
  </si>
  <si>
    <t>R Wright - Clerks fee</t>
  </si>
  <si>
    <t>SSE - Goosetree Estate</t>
  </si>
  <si>
    <t>Haven power - Beggars Bridge</t>
  </si>
  <si>
    <t>Haven power - Glassmoor bank</t>
  </si>
  <si>
    <t>Haven power - Plantation</t>
  </si>
  <si>
    <t>Haven power - Tebbitts Bridge</t>
  </si>
  <si>
    <t>*</t>
  </si>
  <si>
    <t>I Cooper</t>
  </si>
  <si>
    <t>SSE- Ironside</t>
  </si>
  <si>
    <t>Internal audit fee 2015/2016</t>
  </si>
  <si>
    <t>SSE Underwoods</t>
  </si>
  <si>
    <t>R Price - Salary</t>
  </si>
  <si>
    <t>R hales -  salary &amp; expenses</t>
  </si>
  <si>
    <t>R Wright - fee &amp; expenses</t>
  </si>
  <si>
    <t>Environment Agency</t>
  </si>
  <si>
    <t>P Camplin</t>
  </si>
  <si>
    <t xml:space="preserve">Conquest &amp; Ironside </t>
  </si>
  <si>
    <t>Nightingale Farm Services</t>
  </si>
  <si>
    <t>Water tank -mnGoosetree Est</t>
  </si>
  <si>
    <t>A J Speechley &amp; Son</t>
  </si>
  <si>
    <t>Service &amp; EICR tests</t>
  </si>
  <si>
    <t>Municipal mutual Insurance Ltd</t>
  </si>
  <si>
    <t>levy - scheme of arrangem,ent</t>
  </si>
  <si>
    <t>Haven Power</t>
  </si>
  <si>
    <t>Manor farm</t>
  </si>
  <si>
    <t>SWALEC - Old Plantation Farm</t>
  </si>
  <si>
    <t>havenpower -Tebbitts bridge</t>
  </si>
  <si>
    <t xml:space="preserve"> Plantation</t>
  </si>
  <si>
    <t>Lords Farm</t>
  </si>
  <si>
    <t>Conquest Lode</t>
  </si>
  <si>
    <t>Beggars Bridge</t>
  </si>
  <si>
    <t>Underwoods</t>
  </si>
  <si>
    <t>Churchesfire</t>
  </si>
  <si>
    <t>Fire extinguisher servicing</t>
  </si>
  <si>
    <t>Servicing and E I C R tests</t>
  </si>
  <si>
    <t>LGSS</t>
  </si>
  <si>
    <t>CEO pension contribution</t>
  </si>
  <si>
    <t>R Hales - may salary</t>
  </si>
  <si>
    <t>R L Price - may salary &amp; expenses</t>
  </si>
  <si>
    <t>HMR&amp;C - paye</t>
  </si>
  <si>
    <t>R Wright - CEO fee</t>
  </si>
  <si>
    <t>SSE - Wype Doles</t>
  </si>
  <si>
    <t>Glassmoor Bsank</t>
  </si>
  <si>
    <t>SSE - Must Farm</t>
  </si>
  <si>
    <t>Havenpower -</t>
  </si>
  <si>
    <t>Havenpower Beggars Bridge</t>
  </si>
  <si>
    <t>Glassmoor Bank</t>
  </si>
  <si>
    <t>Plantation Farm</t>
  </si>
  <si>
    <t>Tebbitts Bridge</t>
  </si>
  <si>
    <t>NFU Mutual - insurance</t>
  </si>
  <si>
    <t>R Price - salary July</t>
  </si>
  <si>
    <t>GMGB Civils &amp; Lintels</t>
  </si>
  <si>
    <t>Timber</t>
  </si>
  <si>
    <t>Miantenance &amp; E.I.C.R</t>
  </si>
  <si>
    <t>R Hales - June salary</t>
  </si>
  <si>
    <t>haven Power Ironside</t>
  </si>
  <si>
    <t>Haven Power ironside</t>
  </si>
  <si>
    <t>Haven Powr - Monor Farm</t>
  </si>
  <si>
    <t>SSE - Old Plantation</t>
  </si>
  <si>
    <t>Maintenance -  &amp; manor refurb</t>
  </si>
  <si>
    <t>Lawtronic Ltd</t>
  </si>
  <si>
    <t>Re - programme cleaner</t>
  </si>
  <si>
    <t>TBC Ltd</t>
  </si>
  <si>
    <t>Grease</t>
  </si>
  <si>
    <t>Middle level Commissioners</t>
  </si>
  <si>
    <t>Consultancy fee</t>
  </si>
  <si>
    <t>BJS Properties ltd</t>
  </si>
  <si>
    <t>New office cabin</t>
  </si>
  <si>
    <t>R Hales - wages July</t>
  </si>
  <si>
    <t>R Price - August salary</t>
  </si>
  <si>
    <t>R Wright - August fee</t>
  </si>
  <si>
    <t>HMR&amp;C paye</t>
  </si>
  <si>
    <t>We print 4 You</t>
  </si>
  <si>
    <t>Web site fee</t>
  </si>
  <si>
    <t>Haven Power - electricity</t>
  </si>
  <si>
    <t>SSE  Ramsey Mereside</t>
  </si>
  <si>
    <t>G &amp; D Beaton</t>
  </si>
  <si>
    <t>Flail mowing, chemical etc</t>
  </si>
  <si>
    <t>Drysides, Ramsey Mereside</t>
  </si>
  <si>
    <t>Lee-Dickens Ltd</t>
  </si>
  <si>
    <t>Telemetry - survey</t>
  </si>
  <si>
    <t>Discharge fees - McCain</t>
  </si>
  <si>
    <t>Maintenance Ironside</t>
  </si>
  <si>
    <t>P J Thory ltd</t>
  </si>
  <si>
    <t>Concrete - Ironside</t>
  </si>
  <si>
    <t>R Hales - wages August</t>
  </si>
  <si>
    <t xml:space="preserve">HMR &amp; C </t>
  </si>
  <si>
    <t>R Price - Sept salary</t>
  </si>
  <si>
    <t>Ashlings</t>
  </si>
  <si>
    <t>Ground works Ironside</t>
  </si>
  <si>
    <t>Pumping costs Lords</t>
  </si>
  <si>
    <t>Parker Farms Ltd</t>
  </si>
  <si>
    <t>R Wright - Sept fee</t>
  </si>
  <si>
    <t>88A</t>
  </si>
  <si>
    <t>Swalec - Wype</t>
  </si>
  <si>
    <t>Swalec - Must Farm</t>
  </si>
  <si>
    <t>Swalec - Ramsey mereside</t>
  </si>
  <si>
    <t>PKF Littlejohn LLP</t>
  </si>
  <si>
    <t>Audit fee 2015/2016</t>
  </si>
  <si>
    <t>Lords Farm - removal and overhaul</t>
  </si>
  <si>
    <t>Silicone lubricant</t>
  </si>
  <si>
    <t>Haven Power - Manor farm</t>
  </si>
  <si>
    <t>Drysides &amp; Conquest</t>
  </si>
  <si>
    <t xml:space="preserve">haven Power - </t>
  </si>
  <si>
    <t>haven Power - Lords -Underwoods</t>
  </si>
  <si>
    <t>ns&amp;I - investment</t>
  </si>
  <si>
    <t>investment</t>
  </si>
  <si>
    <t>ADC (East Anglia) Ltd</t>
  </si>
  <si>
    <t>Jetting culverts</t>
  </si>
  <si>
    <t>Fault Conquest lode</t>
  </si>
  <si>
    <t>R Hales - September salary</t>
  </si>
  <si>
    <t>R Price - October salary</t>
  </si>
  <si>
    <t>SSE - Old plantation</t>
  </si>
  <si>
    <t>Havenpower - Manor Farm</t>
  </si>
  <si>
    <t>Manor, Tebbitts and survey</t>
  </si>
  <si>
    <t>Precept "2nd installment</t>
  </si>
  <si>
    <t>Pump tests and services etc</t>
  </si>
  <si>
    <t>P J Thory Ltd</t>
  </si>
  <si>
    <t>Haven power</t>
  </si>
  <si>
    <t>Fuel at stations</t>
  </si>
  <si>
    <t>SSE -Ramsey Mereside</t>
  </si>
  <si>
    <t>SSE - Lords Farm</t>
  </si>
  <si>
    <t>Stuart Group Ltd</t>
  </si>
  <si>
    <t>Submersible pump - Lords Farm</t>
  </si>
  <si>
    <t>M J Blackwell</t>
  </si>
  <si>
    <t>Work at BB, ironside,GC,GE,Wype</t>
  </si>
  <si>
    <t>S M Hemmings</t>
  </si>
  <si>
    <t>Fees Must farm</t>
  </si>
  <si>
    <t>Gloves &amp; xtreme Level</t>
  </si>
  <si>
    <t>LGSS - CEO pension</t>
  </si>
  <si>
    <t>R Hales - October salary</t>
  </si>
  <si>
    <t>P Rice - Salary &amp; expenses</t>
  </si>
  <si>
    <t>Havenpower - various</t>
  </si>
  <si>
    <t>Machine hire</t>
  </si>
  <si>
    <t>Cambridge &amp; Counties Bank</t>
  </si>
  <si>
    <t>Business Bond</t>
  </si>
  <si>
    <t>Shawbrook</t>
  </si>
  <si>
    <t>100 day notice account</t>
  </si>
  <si>
    <t>R Price - December salary</t>
  </si>
  <si>
    <t>R Hales - November salary</t>
  </si>
  <si>
    <t>MJB Gardening Services</t>
  </si>
  <si>
    <t>Work at stations</t>
  </si>
  <si>
    <t>T A Clay RIBA Ltd</t>
  </si>
  <si>
    <t>Planning application - office</t>
  </si>
  <si>
    <t>Wype &amp; Ramsey Mereside</t>
  </si>
  <si>
    <t>SSE - Manor Farm</t>
  </si>
  <si>
    <t>R Price - expenses November</t>
  </si>
  <si>
    <t>havenpower - elecricity charges</t>
  </si>
  <si>
    <t>SSE - Wype</t>
  </si>
  <si>
    <t>Havenpower - BB, Ironside,Plantation</t>
  </si>
  <si>
    <t>Havenpower - manor Farm</t>
  </si>
  <si>
    <t>SSE Ramsey Mereside</t>
  </si>
  <si>
    <t>Shoebridge Engineering Ltd</t>
  </si>
  <si>
    <t>ADA</t>
  </si>
  <si>
    <t>Subscription</t>
  </si>
  <si>
    <t>Repayment highland water</t>
  </si>
  <si>
    <t>Highland water</t>
  </si>
  <si>
    <t>Transfers</t>
  </si>
  <si>
    <t>South Holland IDB</t>
  </si>
  <si>
    <t>Machine hire &amp; pipes</t>
  </si>
  <si>
    <t>Middle Level Commrs</t>
  </si>
  <si>
    <t>Padlock</t>
  </si>
  <si>
    <t>Nightingale Farm Services Wy Ltd</t>
  </si>
  <si>
    <t>replace vacuum air pipe Lords</t>
  </si>
  <si>
    <t>The Training Association WEST</t>
  </si>
  <si>
    <t>subscription</t>
  </si>
  <si>
    <t>tbc Ltd</t>
  </si>
  <si>
    <t>Iton sling</t>
  </si>
  <si>
    <t>AJ Speechley &amp; Son</t>
  </si>
  <si>
    <t>Connect pump Lords &amp; Must Farm</t>
  </si>
  <si>
    <t>I A D Smith</t>
  </si>
  <si>
    <t>Contribution  - leaving gift</t>
  </si>
  <si>
    <t>HMR &amp; C</t>
  </si>
  <si>
    <t>Paye</t>
  </si>
  <si>
    <t>LGSS - pension contribution</t>
  </si>
  <si>
    <t>R Hales-  December work</t>
  </si>
  <si>
    <t>R Price - January salary</t>
  </si>
  <si>
    <t>R Wright - january fee &amp; expenses</t>
  </si>
  <si>
    <t>HMR - C payee</t>
  </si>
  <si>
    <t>Anglia Farmers Ltd</t>
  </si>
  <si>
    <t>Ratchet &amp; rope</t>
  </si>
  <si>
    <t>Hargrave Agricultural Ltd</t>
  </si>
  <si>
    <t>Grease - Lords Farm</t>
  </si>
  <si>
    <t>Information Commissioner</t>
  </si>
  <si>
    <t>Data registration</t>
  </si>
  <si>
    <t>Drain works</t>
  </si>
  <si>
    <t>L ords Farm - fuse blown</t>
  </si>
  <si>
    <t>manor Farm</t>
  </si>
  <si>
    <t>SSE - electricity Goosetree Cnr</t>
  </si>
  <si>
    <t>Old Plantation</t>
  </si>
  <si>
    <t>Ramsey Mereside</t>
  </si>
  <si>
    <t>Goosetree Estate</t>
  </si>
  <si>
    <t>Haven Power Beggars bridge</t>
  </si>
  <si>
    <t>Ironside £90.14, Lords Fm £91.90</t>
  </si>
  <si>
    <t>New Plantation</t>
  </si>
  <si>
    <t xml:space="preserve">Underwoods </t>
  </si>
  <si>
    <t>Sitewatch Telemetry System</t>
  </si>
  <si>
    <t>Flail mowing, tractor hire</t>
  </si>
  <si>
    <t>Cleaning at stations</t>
  </si>
  <si>
    <t>Shackles and straps - Lords</t>
  </si>
  <si>
    <t>Red diesel - Lords</t>
  </si>
  <si>
    <t>SSE - Meter Conquest Lode</t>
  </si>
  <si>
    <t>Panel repairs Tebbitts</t>
  </si>
  <si>
    <t>R Price - salary &amp; expenses</t>
  </si>
  <si>
    <t>R  Wright - fee &amp; expenses</t>
  </si>
  <si>
    <t>SSE - Conquest ode</t>
  </si>
  <si>
    <t>R Hales - January salary</t>
  </si>
  <si>
    <t>R Price - hire equipment etc</t>
  </si>
  <si>
    <t>193A</t>
  </si>
  <si>
    <t>R Price  - expenses</t>
  </si>
  <si>
    <t>193B</t>
  </si>
  <si>
    <t>SSE- Ramsey Mereside</t>
  </si>
  <si>
    <t>Diesel Yaxley pump</t>
  </si>
  <si>
    <t>SSE</t>
  </si>
  <si>
    <t>Haven power - Conquest - GB</t>
  </si>
  <si>
    <t>R Hales - Feb salary</t>
  </si>
  <si>
    <t>R Price - March salary</t>
  </si>
  <si>
    <t>R Wright - March fee</t>
  </si>
  <si>
    <t>SSE - meter  Mereside Drove</t>
  </si>
  <si>
    <t>Manor, Ironside &amp; Must Farm</t>
  </si>
  <si>
    <t>Feedability</t>
  </si>
  <si>
    <t>Poison - pest control</t>
  </si>
  <si>
    <t>Trevor Kew - removal of iron Must Fm</t>
  </si>
  <si>
    <t>Ironside - telemetry work</t>
  </si>
  <si>
    <t>transfers</t>
  </si>
  <si>
    <t>highland water</t>
  </si>
  <si>
    <t>SSE- electricity Wype</t>
  </si>
  <si>
    <t>havenpower</t>
  </si>
  <si>
    <t>Manor Farm</t>
  </si>
  <si>
    <t>maintenance at stations</t>
  </si>
  <si>
    <t>Environ officer &amp; fees</t>
  </si>
  <si>
    <t>Renewal of insurance</t>
  </si>
  <si>
    <t>Service Wype pump panel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</si>
</sst>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€-2]\ #,##0.00;[Red]\-[$€-2]\ 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1" fillId="0" borderId="0" xfId="0" applyFont="1" applyAlignment="1">
      <alignment wrapText="1"/>
    </xf>
    <xf numFmtId="1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5" fontId="0" fillId="1" borderId="11" xfId="0" applyNumberForma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44" fontId="0" fillId="1" borderId="11" xfId="0" applyNumberFormat="1" applyFill="1" applyBorder="1" applyAlignment="1">
      <alignment horizontal="center"/>
    </xf>
    <xf numFmtId="44" fontId="0" fillId="1" borderId="11" xfId="0" applyNumberFormat="1" applyFill="1" applyBorder="1" applyAlignment="1">
      <alignment/>
    </xf>
    <xf numFmtId="0" fontId="0" fillId="0" borderId="0" xfId="0" applyBorder="1" applyAlignment="1">
      <alignment/>
    </xf>
    <xf numFmtId="1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15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5" fontId="1" fillId="1" borderId="11" xfId="0" applyNumberFormat="1" applyFont="1" applyFill="1" applyBorder="1" applyAlignment="1">
      <alignment horizontal="center"/>
    </xf>
    <xf numFmtId="0" fontId="1" fillId="1" borderId="11" xfId="0" applyFont="1" applyFill="1" applyBorder="1" applyAlignment="1">
      <alignment/>
    </xf>
    <xf numFmtId="0" fontId="1" fillId="1" borderId="11" xfId="0" applyFont="1" applyFill="1" applyBorder="1" applyAlignment="1">
      <alignment horizontal="center"/>
    </xf>
    <xf numFmtId="44" fontId="1" fillId="1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3" fillId="0" borderId="10" xfId="0" applyNumberFormat="1" applyFont="1" applyBorder="1" applyAlignment="1">
      <alignment wrapText="1"/>
    </xf>
    <xf numFmtId="44" fontId="0" fillId="0" borderId="13" xfId="0" applyNumberFormat="1" applyBorder="1" applyAlignment="1">
      <alignment horizontal="left"/>
    </xf>
    <xf numFmtId="44" fontId="0" fillId="0" borderId="13" xfId="0" applyNumberFormat="1" applyBorder="1" applyAlignment="1">
      <alignment/>
    </xf>
    <xf numFmtId="44" fontId="4" fillId="0" borderId="16" xfId="0" applyNumberFormat="1" applyFont="1" applyBorder="1" applyAlignment="1">
      <alignment horizontal="center"/>
    </xf>
    <xf numFmtId="44" fontId="0" fillId="33" borderId="11" xfId="0" applyNumberFormat="1" applyFill="1" applyBorder="1" applyAlignment="1">
      <alignment horizontal="center"/>
    </xf>
    <xf numFmtId="44" fontId="0" fillId="34" borderId="16" xfId="0" applyNumberForma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5" fontId="3" fillId="0" borderId="10" xfId="0" applyNumberFormat="1" applyFont="1" applyBorder="1" applyAlignment="1">
      <alignment horizontal="center" wrapText="1"/>
    </xf>
    <xf numFmtId="44" fontId="0" fillId="35" borderId="13" xfId="0" applyNumberFormat="1" applyFont="1" applyFill="1" applyBorder="1" applyAlignment="1">
      <alignment horizontal="center"/>
    </xf>
    <xf numFmtId="44" fontId="0" fillId="35" borderId="13" xfId="0" applyNumberFormat="1" applyFill="1" applyBorder="1" applyAlignment="1">
      <alignment horizontal="center"/>
    </xf>
    <xf numFmtId="44" fontId="0" fillId="36" borderId="11" xfId="0" applyNumberFormat="1" applyFill="1" applyBorder="1" applyAlignment="1">
      <alignment horizontal="center"/>
    </xf>
    <xf numFmtId="44" fontId="0" fillId="35" borderId="16" xfId="0" applyNumberFormat="1" applyFill="1" applyBorder="1" applyAlignment="1">
      <alignment horizontal="center"/>
    </xf>
    <xf numFmtId="0" fontId="0" fillId="1" borderId="11" xfId="0" applyFont="1" applyFill="1" applyBorder="1" applyAlignment="1">
      <alignment horizontal="center"/>
    </xf>
    <xf numFmtId="44" fontId="0" fillId="35" borderId="13" xfId="0" applyNumberFormat="1" applyFill="1" applyBorder="1" applyAlignment="1">
      <alignment/>
    </xf>
    <xf numFmtId="44" fontId="0" fillId="35" borderId="17" xfId="0" applyNumberFormat="1" applyFill="1" applyBorder="1" applyAlignment="1">
      <alignment/>
    </xf>
    <xf numFmtId="44" fontId="1" fillId="1" borderId="11" xfId="44" applyFont="1" applyFill="1" applyBorder="1" applyAlignment="1">
      <alignment horizontal="center"/>
    </xf>
    <xf numFmtId="15" fontId="1" fillId="1" borderId="11" xfId="0" applyNumberFormat="1" applyFont="1" applyFill="1" applyBorder="1" applyAlignment="1">
      <alignment horizontal="left" indent="1"/>
    </xf>
    <xf numFmtId="44" fontId="0" fillId="0" borderId="18" xfId="0" applyNumberFormat="1" applyFill="1" applyBorder="1" applyAlignment="1">
      <alignment horizontal="left"/>
    </xf>
    <xf numFmtId="44" fontId="0" fillId="36" borderId="11" xfId="0" applyNumberFormat="1" applyFill="1" applyBorder="1" applyAlignment="1">
      <alignment/>
    </xf>
    <xf numFmtId="44" fontId="0" fillId="35" borderId="16" xfId="0" applyNumberFormat="1" applyFill="1" applyBorder="1" applyAlignment="1">
      <alignment/>
    </xf>
    <xf numFmtId="44" fontId="3" fillId="35" borderId="10" xfId="0" applyNumberFormat="1" applyFont="1" applyFill="1" applyBorder="1" applyAlignment="1">
      <alignment wrapText="1"/>
    </xf>
    <xf numFmtId="44" fontId="3" fillId="35" borderId="10" xfId="0" applyNumberFormat="1" applyFont="1" applyFill="1" applyBorder="1" applyAlignment="1">
      <alignment horizontal="center" wrapText="1"/>
    </xf>
    <xf numFmtId="44" fontId="0" fillId="35" borderId="13" xfId="0" applyNumberFormat="1" applyFont="1" applyFill="1" applyBorder="1" applyAlignment="1">
      <alignment horizontal="center"/>
    </xf>
    <xf numFmtId="44" fontId="0" fillId="0" borderId="13" xfId="44" applyFont="1" applyBorder="1" applyAlignment="1">
      <alignment horizontal="center"/>
    </xf>
    <xf numFmtId="0" fontId="0" fillId="1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13" xfId="0" applyNumberFormat="1" applyFont="1" applyBorder="1" applyAlignment="1">
      <alignment horizontal="center"/>
    </xf>
    <xf numFmtId="44" fontId="0" fillId="37" borderId="11" xfId="0" applyNumberFormat="1" applyFill="1" applyBorder="1" applyAlignment="1">
      <alignment/>
    </xf>
    <xf numFmtId="44" fontId="0" fillId="38" borderId="13" xfId="0" applyNumberFormat="1" applyFill="1" applyBorder="1" applyAlignment="1">
      <alignment/>
    </xf>
    <xf numFmtId="44" fontId="0" fillId="38" borderId="16" xfId="0" applyNumberFormat="1" applyFill="1" applyBorder="1" applyAlignment="1">
      <alignment/>
    </xf>
    <xf numFmtId="44" fontId="0" fillId="0" borderId="13" xfId="44" applyFont="1" applyBorder="1" applyAlignment="1">
      <alignment horizontal="right"/>
    </xf>
    <xf numFmtId="44" fontId="0" fillId="37" borderId="11" xfId="0" applyNumberFormat="1" applyFill="1" applyBorder="1" applyAlignment="1">
      <alignment horizontal="center"/>
    </xf>
    <xf numFmtId="44" fontId="0" fillId="38" borderId="16" xfId="0" applyNumberFormat="1" applyFill="1" applyBorder="1" applyAlignment="1">
      <alignment horizontal="center"/>
    </xf>
    <xf numFmtId="16" fontId="0" fillId="0" borderId="16" xfId="0" applyNumberFormat="1" applyBorder="1" applyAlignment="1">
      <alignment/>
    </xf>
    <xf numFmtId="44" fontId="0" fillId="0" borderId="14" xfId="44" applyFont="1" applyBorder="1" applyAlignment="1">
      <alignment/>
    </xf>
    <xf numFmtId="15" fontId="0" fillId="0" borderId="12" xfId="0" applyNumberFormat="1" applyBorder="1" applyAlignment="1">
      <alignment horizontal="left"/>
    </xf>
    <xf numFmtId="16" fontId="0" fillId="0" borderId="13" xfId="0" applyNumberFormat="1" applyBorder="1" applyAlignment="1">
      <alignment/>
    </xf>
    <xf numFmtId="44" fontId="42" fillId="1" borderId="11" xfId="0" applyNumberFormat="1" applyFont="1" applyFill="1" applyBorder="1" applyAlignment="1">
      <alignment horizontal="center"/>
    </xf>
    <xf numFmtId="44" fontId="42" fillId="0" borderId="13" xfId="0" applyNumberFormat="1" applyFont="1" applyBorder="1" applyAlignment="1">
      <alignment horizontal="center"/>
    </xf>
    <xf numFmtId="44" fontId="42" fillId="0" borderId="16" xfId="0" applyNumberFormat="1" applyFont="1" applyBorder="1" applyAlignment="1">
      <alignment horizontal="center"/>
    </xf>
    <xf numFmtId="44" fontId="0" fillId="36" borderId="11" xfId="0" applyNumberFormat="1" applyFont="1" applyFill="1" applyBorder="1" applyAlignment="1">
      <alignment/>
    </xf>
    <xf numFmtId="44" fontId="42" fillId="35" borderId="16" xfId="0" applyNumberFormat="1" applyFont="1" applyFill="1" applyBorder="1" applyAlignment="1">
      <alignment/>
    </xf>
    <xf numFmtId="44" fontId="42" fillId="36" borderId="11" xfId="0" applyNumberFormat="1" applyFont="1" applyFill="1" applyBorder="1" applyAlignment="1">
      <alignment/>
    </xf>
    <xf numFmtId="44" fontId="42" fillId="0" borderId="16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5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11" width="11.28125" style="3" customWidth="1"/>
    <col min="12" max="14" width="11.28125" style="4" customWidth="1"/>
  </cols>
  <sheetData>
    <row r="1" spans="1:14" ht="29.2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5" customFormat="1" ht="27.75" customHeight="1">
      <c r="A2" s="40"/>
      <c r="B2" s="39"/>
      <c r="C2" s="27"/>
      <c r="D2" s="26"/>
      <c r="E2" s="26"/>
      <c r="F2" s="26"/>
      <c r="G2" s="26"/>
      <c r="H2" s="26"/>
      <c r="I2" s="26"/>
      <c r="J2" s="26"/>
      <c r="K2" s="26"/>
      <c r="L2" s="33"/>
      <c r="M2" s="33"/>
      <c r="N2" s="26"/>
    </row>
    <row r="3" spans="1:14" ht="12.75" thickBot="1">
      <c r="A3" s="8"/>
      <c r="B3" s="9"/>
      <c r="C3" s="10"/>
      <c r="D3" s="11"/>
      <c r="E3" s="37"/>
      <c r="F3" s="11"/>
      <c r="G3" s="11"/>
      <c r="H3" s="37"/>
      <c r="I3" s="37"/>
      <c r="J3" s="11"/>
      <c r="K3" s="11"/>
      <c r="L3" s="12"/>
      <c r="M3" s="12"/>
      <c r="N3" s="12"/>
    </row>
    <row r="4" spans="1:14" s="13" customFormat="1" ht="12.75" thickBot="1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8"/>
      <c r="M4" s="18"/>
      <c r="N4" s="19"/>
    </row>
    <row r="5" spans="1:14" s="13" customFormat="1" ht="12.75" thickBot="1">
      <c r="A5" s="20"/>
      <c r="B5" s="21"/>
      <c r="C5" s="22"/>
      <c r="D5" s="23"/>
      <c r="E5" s="38"/>
      <c r="F5" s="23"/>
      <c r="G5" s="23"/>
      <c r="H5" s="38"/>
      <c r="I5" s="38"/>
      <c r="J5" s="23"/>
      <c r="K5" s="23"/>
      <c r="L5" s="24"/>
      <c r="M5" s="24"/>
      <c r="N5" s="25"/>
    </row>
    <row r="6" spans="1:14" s="13" customFormat="1" ht="12.75" thickBo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2.75" thickBo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2.75" thickBot="1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2.7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2.75" thickBot="1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thickBot="1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2.75" thickBot="1">
      <c r="A13" s="20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2.75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thickBo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2.75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thickBot="1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2.75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thickBo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2.75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2.75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thickBot="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2.75" thickBot="1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2.75" thickBo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thickBot="1">
      <c r="A31" s="20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2.75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thickBot="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N50">SUM(D4:D49)</f>
        <v>0</v>
      </c>
      <c r="E50" s="31">
        <f t="shared" si="0"/>
        <v>0</v>
      </c>
      <c r="F50" s="31">
        <f t="shared" si="0"/>
        <v>0</v>
      </c>
      <c r="G50" s="31">
        <f t="shared" si="0"/>
        <v>0</v>
      </c>
      <c r="H50" s="31">
        <f t="shared" si="0"/>
        <v>0</v>
      </c>
      <c r="I50" s="31">
        <f t="shared" si="0"/>
        <v>0</v>
      </c>
      <c r="J50" s="31">
        <f t="shared" si="0"/>
        <v>0</v>
      </c>
      <c r="K50" s="31">
        <f t="shared" si="0"/>
        <v>0</v>
      </c>
      <c r="L50" s="31">
        <f t="shared" si="0"/>
        <v>0</v>
      </c>
      <c r="M50" s="31">
        <f t="shared" si="0"/>
        <v>0</v>
      </c>
      <c r="N50" s="31">
        <f t="shared" si="0"/>
        <v>0</v>
      </c>
    </row>
    <row r="52" ht="12">
      <c r="D52" s="3">
        <f>SUM(E50:N50)</f>
        <v>0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31">
      <selection activeCell="M51" sqref="M51:M52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5" width="12.28125" style="3" customWidth="1"/>
    <col min="6" max="11" width="11.28125" style="3" customWidth="1"/>
    <col min="12" max="14" width="11.28125" style="4" customWidth="1"/>
  </cols>
  <sheetData>
    <row r="1" spans="1:14" ht="29.25" customHeight="1">
      <c r="A1" s="80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5" customFormat="1" ht="27.75" customHeight="1">
      <c r="A2" s="6" t="s">
        <v>0</v>
      </c>
      <c r="B2" s="7" t="s">
        <v>1</v>
      </c>
      <c r="C2" s="27" t="s">
        <v>6</v>
      </c>
      <c r="D2" s="26" t="s">
        <v>4</v>
      </c>
      <c r="E2" s="26" t="s">
        <v>7</v>
      </c>
      <c r="F2" s="26" t="s">
        <v>8</v>
      </c>
      <c r="G2" s="26" t="s">
        <v>32</v>
      </c>
      <c r="H2" s="26" t="s">
        <v>36</v>
      </c>
      <c r="I2" s="26" t="s">
        <v>9</v>
      </c>
      <c r="J2" s="26" t="s">
        <v>5</v>
      </c>
      <c r="K2" s="26" t="s">
        <v>27</v>
      </c>
      <c r="L2" s="26" t="s">
        <v>10</v>
      </c>
      <c r="M2" s="33" t="s">
        <v>26</v>
      </c>
      <c r="N2" s="26" t="s">
        <v>2</v>
      </c>
    </row>
    <row r="3" spans="1:14" ht="12.7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2.75" outlineLevel="1" thickBot="1">
      <c r="A4" s="14"/>
      <c r="B4" s="15" t="s">
        <v>35</v>
      </c>
      <c r="C4" s="16"/>
      <c r="D4" s="34">
        <v>46675.33</v>
      </c>
      <c r="E4" s="17">
        <v>12546.69</v>
      </c>
      <c r="F4" s="17">
        <v>3768.78</v>
      </c>
      <c r="G4" s="17">
        <v>5938.9</v>
      </c>
      <c r="H4" s="17">
        <v>33.3</v>
      </c>
      <c r="I4" s="17"/>
      <c r="J4" s="17">
        <v>4701.16</v>
      </c>
      <c r="K4" s="17">
        <v>14578</v>
      </c>
      <c r="L4" s="18">
        <v>965.03</v>
      </c>
      <c r="M4" s="18">
        <v>1864</v>
      </c>
      <c r="N4" s="19">
        <v>2279.47</v>
      </c>
    </row>
    <row r="5" spans="1:14" s="13" customFormat="1" ht="12.75" outlineLevel="1" thickBot="1">
      <c r="A5" s="20">
        <v>42509</v>
      </c>
      <c r="B5" s="21" t="s">
        <v>91</v>
      </c>
      <c r="C5" s="22">
        <v>35</v>
      </c>
      <c r="D5" s="23">
        <v>100.65</v>
      </c>
      <c r="E5" s="23"/>
      <c r="F5" s="23"/>
      <c r="G5" s="23"/>
      <c r="H5" s="23"/>
      <c r="I5" s="23"/>
      <c r="J5" s="23"/>
      <c r="K5" s="23"/>
      <c r="L5" s="24">
        <v>95.85</v>
      </c>
      <c r="M5" s="24"/>
      <c r="N5" s="25">
        <v>4.8</v>
      </c>
    </row>
    <row r="6" spans="1:14" s="13" customFormat="1" ht="12.75" outlineLevel="1" thickBot="1">
      <c r="A6" s="14"/>
      <c r="B6" s="15" t="s">
        <v>92</v>
      </c>
      <c r="C6" s="16"/>
      <c r="D6" s="34">
        <v>42.45</v>
      </c>
      <c r="E6" s="17"/>
      <c r="F6" s="17"/>
      <c r="G6" s="17"/>
      <c r="H6" s="17"/>
      <c r="I6" s="17"/>
      <c r="J6" s="17"/>
      <c r="K6" s="17"/>
      <c r="L6" s="18">
        <v>40.43</v>
      </c>
      <c r="M6" s="18"/>
      <c r="N6" s="19">
        <v>2.02</v>
      </c>
    </row>
    <row r="7" spans="1:14" s="13" customFormat="1" ht="12.75" outlineLevel="1" thickBot="1">
      <c r="A7" s="20"/>
      <c r="B7" s="21" t="s">
        <v>93</v>
      </c>
      <c r="C7" s="22"/>
      <c r="D7" s="23">
        <v>101.15</v>
      </c>
      <c r="E7" s="23"/>
      <c r="F7" s="23"/>
      <c r="G7" s="23"/>
      <c r="H7" s="23"/>
      <c r="I7" s="23"/>
      <c r="J7" s="23"/>
      <c r="K7" s="23"/>
      <c r="L7" s="24">
        <v>96.33</v>
      </c>
      <c r="M7" s="24"/>
      <c r="N7" s="25">
        <v>4.82</v>
      </c>
    </row>
    <row r="8" spans="1:14" s="13" customFormat="1" ht="12.75" outlineLevel="1" thickBot="1">
      <c r="A8" s="14"/>
      <c r="B8" s="15" t="s">
        <v>94</v>
      </c>
      <c r="C8" s="16"/>
      <c r="D8" s="34">
        <v>50.29</v>
      </c>
      <c r="E8" s="17"/>
      <c r="F8" s="17"/>
      <c r="G8" s="17"/>
      <c r="H8" s="17"/>
      <c r="I8" s="17"/>
      <c r="J8" s="17"/>
      <c r="K8" s="17"/>
      <c r="L8" s="18">
        <v>47.889</v>
      </c>
      <c r="M8" s="18"/>
      <c r="N8" s="19">
        <v>2.4</v>
      </c>
    </row>
    <row r="9" spans="1:14" s="13" customFormat="1" ht="12.75" outlineLevel="1" thickBot="1">
      <c r="A9" s="20"/>
      <c r="B9" s="21" t="s">
        <v>95</v>
      </c>
      <c r="C9" s="22"/>
      <c r="D9" s="23">
        <v>80.11</v>
      </c>
      <c r="E9" s="23"/>
      <c r="F9" s="23"/>
      <c r="G9" s="23"/>
      <c r="H9" s="23"/>
      <c r="I9" s="23"/>
      <c r="J9" s="23"/>
      <c r="K9" s="23"/>
      <c r="L9" s="24">
        <v>76.29</v>
      </c>
      <c r="M9" s="24"/>
      <c r="N9" s="25">
        <v>3.82</v>
      </c>
    </row>
    <row r="10" spans="1:14" s="13" customFormat="1" ht="12.75" outlineLevel="1" thickBot="1">
      <c r="A10" s="14"/>
      <c r="B10" s="15" t="s">
        <v>96</v>
      </c>
      <c r="C10" s="16" t="s">
        <v>59</v>
      </c>
      <c r="D10" s="34">
        <v>221.09</v>
      </c>
      <c r="E10" s="17"/>
      <c r="F10" s="17"/>
      <c r="G10" s="17"/>
      <c r="H10" s="17"/>
      <c r="I10" s="17"/>
      <c r="J10" s="17"/>
      <c r="K10" s="17"/>
      <c r="L10" s="18">
        <v>184.24</v>
      </c>
      <c r="M10" s="18"/>
      <c r="N10" s="19">
        <v>36.85</v>
      </c>
    </row>
    <row r="11" spans="1:14" s="13" customFormat="1" ht="12.75" outlineLevel="1" thickBot="1">
      <c r="A11" s="20">
        <v>42528</v>
      </c>
      <c r="B11" s="21" t="s">
        <v>97</v>
      </c>
      <c r="C11" s="22">
        <v>36</v>
      </c>
      <c r="D11" s="23" t="s">
        <v>71</v>
      </c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outlineLevel="1" thickBot="1">
      <c r="A12" s="14"/>
      <c r="B12" s="15" t="s">
        <v>98</v>
      </c>
      <c r="C12" s="16">
        <v>103188</v>
      </c>
      <c r="D12" s="34">
        <v>678</v>
      </c>
      <c r="E12" s="17"/>
      <c r="F12" s="17">
        <v>565</v>
      </c>
      <c r="G12" s="17"/>
      <c r="H12" s="17"/>
      <c r="I12" s="17"/>
      <c r="J12" s="17"/>
      <c r="K12" s="17"/>
      <c r="L12" s="18"/>
      <c r="M12" s="18"/>
      <c r="N12" s="19">
        <v>113</v>
      </c>
    </row>
    <row r="13" spans="1:14" s="13" customFormat="1" ht="12.75" outlineLevel="1" thickBot="1">
      <c r="A13" s="20"/>
      <c r="B13" s="21" t="s">
        <v>84</v>
      </c>
      <c r="C13" s="22">
        <v>37</v>
      </c>
      <c r="D13" s="23" t="s">
        <v>71</v>
      </c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2.75" outlineLevel="1" thickBot="1">
      <c r="A14" s="14"/>
      <c r="B14" s="15" t="s">
        <v>99</v>
      </c>
      <c r="C14" s="16">
        <v>103189</v>
      </c>
      <c r="D14" s="34">
        <v>1902.13</v>
      </c>
      <c r="E14" s="17"/>
      <c r="F14" s="17">
        <v>1585.11</v>
      </c>
      <c r="G14" s="17"/>
      <c r="H14" s="17"/>
      <c r="I14" s="17"/>
      <c r="J14" s="17"/>
      <c r="K14" s="17"/>
      <c r="L14" s="18"/>
      <c r="M14" s="18"/>
      <c r="N14" s="19">
        <v>317.02</v>
      </c>
    </row>
    <row r="15" spans="1:14" s="13" customFormat="1" ht="12.75" outlineLevel="1" thickBot="1">
      <c r="A15" s="20">
        <v>42530</v>
      </c>
      <c r="B15" s="21" t="s">
        <v>100</v>
      </c>
      <c r="C15" s="22">
        <v>38</v>
      </c>
      <c r="D15" s="23" t="s">
        <v>71</v>
      </c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2.75" outlineLevel="1" thickBot="1">
      <c r="A16" s="14"/>
      <c r="B16" s="15" t="s">
        <v>101</v>
      </c>
      <c r="C16" s="16" t="s">
        <v>59</v>
      </c>
      <c r="D16" s="34">
        <v>713.72</v>
      </c>
      <c r="E16" s="17"/>
      <c r="F16" s="17"/>
      <c r="G16" s="17"/>
      <c r="H16" s="17"/>
      <c r="I16" s="17"/>
      <c r="J16" s="17">
        <v>713.72</v>
      </c>
      <c r="K16" s="17"/>
      <c r="L16" s="18"/>
      <c r="M16" s="18"/>
      <c r="N16" s="19"/>
    </row>
    <row r="17" spans="1:14" s="13" customFormat="1" ht="12.75" outlineLevel="1" thickBot="1">
      <c r="A17" s="20"/>
      <c r="B17" s="21" t="s">
        <v>102</v>
      </c>
      <c r="C17" s="22">
        <v>39</v>
      </c>
      <c r="D17" s="23">
        <v>460.31</v>
      </c>
      <c r="E17" s="23"/>
      <c r="F17" s="23"/>
      <c r="G17" s="23">
        <v>373.55</v>
      </c>
      <c r="H17" s="23">
        <v>86.76</v>
      </c>
      <c r="I17" s="23"/>
      <c r="J17" s="23"/>
      <c r="K17" s="23"/>
      <c r="L17" s="24"/>
      <c r="M17" s="24"/>
      <c r="N17" s="25"/>
    </row>
    <row r="18" spans="1:14" s="13" customFormat="1" ht="12.75" outlineLevel="1" thickBot="1">
      <c r="A18" s="14"/>
      <c r="B18" s="15" t="s">
        <v>103</v>
      </c>
      <c r="C18" s="16">
        <v>40</v>
      </c>
      <c r="D18" s="35">
        <v>3385.68</v>
      </c>
      <c r="E18" s="17"/>
      <c r="F18" s="17"/>
      <c r="G18" s="17">
        <v>1949.32</v>
      </c>
      <c r="H18" s="17">
        <v>1143.45</v>
      </c>
      <c r="I18" s="17"/>
      <c r="J18" s="17"/>
      <c r="K18" s="17"/>
      <c r="L18" s="18"/>
      <c r="M18" s="18"/>
      <c r="N18" s="19">
        <v>239.39</v>
      </c>
    </row>
    <row r="19" spans="1:14" s="13" customFormat="1" ht="12.75" outlineLevel="1" thickBot="1">
      <c r="A19" s="20"/>
      <c r="B19" s="21" t="s">
        <v>104</v>
      </c>
      <c r="C19" s="22">
        <v>41</v>
      </c>
      <c r="D19" s="23">
        <v>976.58</v>
      </c>
      <c r="E19" s="23"/>
      <c r="F19" s="23"/>
      <c r="G19" s="23">
        <v>53.52</v>
      </c>
      <c r="H19" s="23"/>
      <c r="I19" s="23"/>
      <c r="J19" s="23">
        <v>1620.46</v>
      </c>
      <c r="K19" s="23"/>
      <c r="L19" s="24"/>
      <c r="M19" s="24"/>
      <c r="N19" s="25"/>
    </row>
    <row r="20" spans="1:14" s="13" customFormat="1" ht="12.75" outlineLevel="1" thickBot="1">
      <c r="A20" s="14"/>
      <c r="B20" s="15" t="s">
        <v>105</v>
      </c>
      <c r="C20" s="16">
        <v>42</v>
      </c>
      <c r="D20" s="34">
        <v>1759.69</v>
      </c>
      <c r="E20" s="17"/>
      <c r="F20" s="17"/>
      <c r="G20" s="17">
        <v>976.58</v>
      </c>
      <c r="H20" s="17"/>
      <c r="I20" s="17"/>
      <c r="J20" s="17">
        <v>15.1</v>
      </c>
      <c r="K20" s="17"/>
      <c r="L20" s="18"/>
      <c r="M20" s="18"/>
      <c r="N20" s="19"/>
    </row>
    <row r="21" spans="1:14" s="13" customFormat="1" ht="12.75" outlineLevel="1" thickBot="1">
      <c r="A21" s="20">
        <v>42527</v>
      </c>
      <c r="B21" s="21" t="s">
        <v>106</v>
      </c>
      <c r="C21" s="22">
        <v>43</v>
      </c>
      <c r="D21" s="23">
        <v>511.9</v>
      </c>
      <c r="E21" s="23"/>
      <c r="F21" s="23"/>
      <c r="G21" s="23"/>
      <c r="H21" s="23"/>
      <c r="I21" s="23"/>
      <c r="J21" s="23">
        <v>100</v>
      </c>
      <c r="K21" s="23"/>
      <c r="L21" s="24">
        <v>426.59</v>
      </c>
      <c r="M21" s="24"/>
      <c r="N21" s="25">
        <v>85.31</v>
      </c>
    </row>
    <row r="22" spans="1:14" s="13" customFormat="1" ht="12.75" outlineLevel="1" thickBot="1">
      <c r="A22" s="14">
        <v>42531</v>
      </c>
      <c r="B22" s="15" t="s">
        <v>88</v>
      </c>
      <c r="C22" s="16">
        <v>44</v>
      </c>
      <c r="D22" s="34" t="s">
        <v>71</v>
      </c>
      <c r="E22" s="17"/>
      <c r="F22" s="17"/>
      <c r="G22" s="17"/>
      <c r="H22" s="17"/>
      <c r="I22" s="17"/>
      <c r="J22" s="17">
        <v>20.11</v>
      </c>
      <c r="K22" s="17"/>
      <c r="L22" s="18"/>
      <c r="M22" s="18"/>
      <c r="N22" s="19">
        <v>4.02</v>
      </c>
    </row>
    <row r="23" spans="1:14" s="13" customFormat="1" ht="12.75" outlineLevel="1" thickBot="1">
      <c r="A23" s="20"/>
      <c r="B23" s="21" t="s">
        <v>107</v>
      </c>
      <c r="C23" s="22"/>
      <c r="D23" s="23">
        <v>93.19</v>
      </c>
      <c r="E23" s="23"/>
      <c r="F23" s="23"/>
      <c r="G23" s="23"/>
      <c r="H23" s="23"/>
      <c r="I23" s="23"/>
      <c r="J23" s="23"/>
      <c r="K23" s="23"/>
      <c r="L23" s="24">
        <v>88.76</v>
      </c>
      <c r="M23" s="24"/>
      <c r="N23" s="25">
        <v>4.43</v>
      </c>
    </row>
    <row r="24" spans="1:14" s="13" customFormat="1" ht="12.75" outlineLevel="1" thickBot="1">
      <c r="A24" s="14">
        <v>42538</v>
      </c>
      <c r="B24" s="15" t="s">
        <v>108</v>
      </c>
      <c r="C24" s="16">
        <v>45</v>
      </c>
      <c r="D24" s="34">
        <v>821.42</v>
      </c>
      <c r="E24" s="17"/>
      <c r="F24" s="17"/>
      <c r="G24" s="17"/>
      <c r="H24" s="17"/>
      <c r="I24" s="17"/>
      <c r="J24" s="17"/>
      <c r="K24" s="17"/>
      <c r="L24" s="18">
        <v>684.52</v>
      </c>
      <c r="M24" s="18"/>
      <c r="N24" s="19">
        <v>136.9</v>
      </c>
    </row>
    <row r="25" spans="1:14" s="13" customFormat="1" ht="12.75" outlineLevel="1" thickBot="1">
      <c r="A25" s="20">
        <v>42543</v>
      </c>
      <c r="B25" s="21" t="s">
        <v>109</v>
      </c>
      <c r="C25" s="22">
        <v>46</v>
      </c>
      <c r="D25" s="23">
        <v>310.52</v>
      </c>
      <c r="E25" s="23"/>
      <c r="F25" s="23"/>
      <c r="G25" s="23"/>
      <c r="H25" s="23"/>
      <c r="I25" s="23"/>
      <c r="J25" s="23"/>
      <c r="K25" s="23"/>
      <c r="L25" s="24">
        <v>291.21</v>
      </c>
      <c r="M25" s="24"/>
      <c r="N25" s="25">
        <v>19.31</v>
      </c>
    </row>
    <row r="26" spans="1:14" s="13" customFormat="1" ht="12.75" outlineLevel="1" thickBot="1">
      <c r="A26" s="14">
        <v>42544</v>
      </c>
      <c r="B26" s="15" t="s">
        <v>60</v>
      </c>
      <c r="C26" s="16">
        <v>47</v>
      </c>
      <c r="D26" s="34">
        <v>326.28</v>
      </c>
      <c r="E26" s="17"/>
      <c r="F26" s="17"/>
      <c r="G26" s="17"/>
      <c r="H26" s="17"/>
      <c r="I26" s="17"/>
      <c r="J26" s="17"/>
      <c r="K26" s="17"/>
      <c r="L26" s="18">
        <v>271.9</v>
      </c>
      <c r="M26" s="18"/>
      <c r="N26" s="19">
        <v>54.38</v>
      </c>
    </row>
    <row r="27" spans="1:14" s="13" customFormat="1" ht="12.75" outlineLevel="1" thickBot="1">
      <c r="A27" s="20">
        <v>42545</v>
      </c>
      <c r="B27" s="21" t="s">
        <v>110</v>
      </c>
      <c r="C27" s="22">
        <v>48</v>
      </c>
      <c r="D27" s="23"/>
      <c r="E27" s="23"/>
      <c r="F27" s="23"/>
      <c r="G27" s="23"/>
      <c r="H27" s="23"/>
      <c r="I27" s="23"/>
      <c r="J27" s="23"/>
      <c r="K27" s="23"/>
      <c r="L27" s="24">
        <v>75.66</v>
      </c>
      <c r="M27" s="24"/>
      <c r="N27" s="25">
        <v>3.78</v>
      </c>
    </row>
    <row r="28" spans="1:14" s="13" customFormat="1" ht="12.75" outlineLevel="1" thickBot="1">
      <c r="A28" s="14"/>
      <c r="B28" s="15" t="s">
        <v>94</v>
      </c>
      <c r="C28" s="16"/>
      <c r="D28" s="34"/>
      <c r="E28" s="17"/>
      <c r="F28" s="17"/>
      <c r="G28" s="17"/>
      <c r="H28" s="17"/>
      <c r="I28" s="17"/>
      <c r="J28" s="17"/>
      <c r="K28" s="17"/>
      <c r="L28" s="18">
        <v>48.08</v>
      </c>
      <c r="M28" s="18"/>
      <c r="N28" s="19">
        <v>2.4</v>
      </c>
    </row>
    <row r="29" spans="1:14" s="13" customFormat="1" ht="12.75" outlineLevel="1" thickBot="1">
      <c r="A29" s="20"/>
      <c r="B29" s="21" t="s">
        <v>111</v>
      </c>
      <c r="C29" s="22"/>
      <c r="D29" s="23"/>
      <c r="E29" s="23"/>
      <c r="F29" s="23"/>
      <c r="G29" s="23"/>
      <c r="H29" s="23"/>
      <c r="I29" s="23"/>
      <c r="J29" s="23"/>
      <c r="K29" s="23"/>
      <c r="L29" s="24">
        <v>46.27</v>
      </c>
      <c r="M29" s="24"/>
      <c r="N29" s="25">
        <v>2.31</v>
      </c>
    </row>
    <row r="30" spans="1:14" s="13" customFormat="1" ht="12.75" outlineLevel="1" thickBot="1">
      <c r="A30" s="14"/>
      <c r="B30" s="15" t="s">
        <v>112</v>
      </c>
      <c r="C30" s="16"/>
      <c r="D30" s="34"/>
      <c r="E30" s="17"/>
      <c r="F30" s="17"/>
      <c r="G30" s="17"/>
      <c r="H30" s="17"/>
      <c r="I30" s="17"/>
      <c r="J30" s="17"/>
      <c r="K30" s="17"/>
      <c r="L30" s="18">
        <v>41.05</v>
      </c>
      <c r="M30" s="18"/>
      <c r="N30" s="19">
        <v>2.06</v>
      </c>
    </row>
    <row r="31" spans="1:14" s="13" customFormat="1" ht="12.75" outlineLevel="1" thickBot="1">
      <c r="A31" s="20"/>
      <c r="B31" s="21" t="s">
        <v>93</v>
      </c>
      <c r="C31" s="22"/>
      <c r="D31" s="23"/>
      <c r="E31" s="23"/>
      <c r="F31" s="23"/>
      <c r="G31" s="23"/>
      <c r="H31" s="23"/>
      <c r="I31" s="23"/>
      <c r="J31" s="23"/>
      <c r="K31" s="23"/>
      <c r="L31" s="24">
        <v>95.85</v>
      </c>
      <c r="M31" s="24"/>
      <c r="N31" s="25">
        <v>4.78</v>
      </c>
    </row>
    <row r="32" spans="1:14" s="13" customFormat="1" ht="12.75" outlineLevel="1" thickBot="1">
      <c r="A32" s="14"/>
      <c r="B32" s="15" t="s">
        <v>113</v>
      </c>
      <c r="C32" s="16"/>
      <c r="D32" s="34" t="s">
        <v>71</v>
      </c>
      <c r="E32" s="17"/>
      <c r="F32" s="17"/>
      <c r="G32" s="17"/>
      <c r="H32" s="17"/>
      <c r="I32" s="17"/>
      <c r="J32" s="17"/>
      <c r="K32" s="17"/>
      <c r="L32" s="18">
        <v>94.94</v>
      </c>
      <c r="M32" s="18"/>
      <c r="N32" s="19">
        <v>4.75</v>
      </c>
    </row>
    <row r="33" spans="1:14" s="13" customFormat="1" ht="12.75" outlineLevel="1" thickBot="1">
      <c r="A33" s="20"/>
      <c r="B33" s="21" t="s">
        <v>96</v>
      </c>
      <c r="C33" s="22"/>
      <c r="D33" s="23">
        <v>634.1</v>
      </c>
      <c r="E33" s="23"/>
      <c r="F33" s="23"/>
      <c r="G33" s="23"/>
      <c r="H33" s="23"/>
      <c r="I33" s="23"/>
      <c r="J33" s="23"/>
      <c r="K33" s="23"/>
      <c r="L33" s="24">
        <v>176.81</v>
      </c>
      <c r="M33" s="24"/>
      <c r="N33" s="25">
        <v>35.36</v>
      </c>
    </row>
    <row r="34" spans="1:14" s="13" customFormat="1" ht="12.75" outlineLevel="1" thickBot="1">
      <c r="A34" s="14">
        <v>42548</v>
      </c>
      <c r="B34" s="15" t="s">
        <v>114</v>
      </c>
      <c r="C34" s="16">
        <v>49</v>
      </c>
      <c r="D34" s="34">
        <v>204.07</v>
      </c>
      <c r="E34" s="17"/>
      <c r="F34" s="17"/>
      <c r="G34" s="17"/>
      <c r="H34" s="17"/>
      <c r="I34" s="17"/>
      <c r="J34" s="17"/>
      <c r="K34" s="17"/>
      <c r="L34" s="18"/>
      <c r="M34" s="18">
        <v>204.07</v>
      </c>
      <c r="N34" s="19"/>
    </row>
    <row r="35" spans="1:14" s="13" customFormat="1" ht="12.75" outlineLevel="1" thickBot="1">
      <c r="A35" s="20">
        <v>42563</v>
      </c>
      <c r="B35" s="21" t="s">
        <v>61</v>
      </c>
      <c r="C35" s="22">
        <v>50</v>
      </c>
      <c r="D35" s="23">
        <v>713.72</v>
      </c>
      <c r="E35" s="23"/>
      <c r="F35" s="23"/>
      <c r="G35" s="23"/>
      <c r="H35" s="23"/>
      <c r="I35" s="23"/>
      <c r="J35" s="23">
        <v>713.72</v>
      </c>
      <c r="K35" s="23"/>
      <c r="L35" s="24"/>
      <c r="M35" s="24"/>
      <c r="N35" s="25"/>
    </row>
    <row r="36" spans="1:14" s="13" customFormat="1" ht="12.75" outlineLevel="1" thickBot="1">
      <c r="A36" s="14"/>
      <c r="B36" s="15" t="s">
        <v>104</v>
      </c>
      <c r="C36" s="16">
        <v>51</v>
      </c>
      <c r="D36" s="34">
        <v>971.18</v>
      </c>
      <c r="E36" s="17"/>
      <c r="F36" s="17"/>
      <c r="G36" s="17">
        <v>971.18</v>
      </c>
      <c r="H36" s="17"/>
      <c r="I36" s="17"/>
      <c r="J36" s="17">
        <v>1620.46</v>
      </c>
      <c r="K36" s="17"/>
      <c r="L36" s="18"/>
      <c r="M36" s="18"/>
      <c r="N36" s="19"/>
    </row>
    <row r="37" spans="1:14" s="13" customFormat="1" ht="12.75" outlineLevel="1" thickBot="1">
      <c r="A37" s="20"/>
      <c r="B37" s="21" t="s">
        <v>105</v>
      </c>
      <c r="C37" s="22">
        <v>52</v>
      </c>
      <c r="D37" s="23">
        <v>1947.93</v>
      </c>
      <c r="E37" s="23"/>
      <c r="F37" s="23"/>
      <c r="G37" s="23"/>
      <c r="H37" s="23"/>
      <c r="I37" s="23"/>
      <c r="J37" s="23">
        <v>18</v>
      </c>
      <c r="K37" s="23"/>
      <c r="L37" s="24"/>
      <c r="M37" s="24"/>
      <c r="N37" s="25"/>
    </row>
    <row r="38" spans="1:14" s="13" customFormat="1" ht="12.75" outlineLevel="1" thickBot="1">
      <c r="A38" s="14"/>
      <c r="B38" s="15" t="s">
        <v>115</v>
      </c>
      <c r="C38" s="16">
        <v>53</v>
      </c>
      <c r="D38" s="34">
        <v>2049.52</v>
      </c>
      <c r="E38" s="17"/>
      <c r="F38" s="17">
        <v>83.33</v>
      </c>
      <c r="G38" s="17">
        <v>1949.52</v>
      </c>
      <c r="H38" s="17"/>
      <c r="I38" s="17"/>
      <c r="J38" s="17">
        <v>96.92</v>
      </c>
      <c r="K38" s="17"/>
      <c r="L38" s="18"/>
      <c r="M38" s="18"/>
      <c r="N38" s="19">
        <v>16.67</v>
      </c>
    </row>
    <row r="39" spans="1:14" s="13" customFormat="1" ht="12.75" outlineLevel="1" thickBot="1">
      <c r="A39" s="20">
        <v>42564</v>
      </c>
      <c r="B39" s="21" t="s">
        <v>116</v>
      </c>
      <c r="C39" s="22">
        <v>54</v>
      </c>
      <c r="D39" s="23" t="s">
        <v>71</v>
      </c>
      <c r="E39" s="23"/>
      <c r="F39" s="23"/>
      <c r="G39" s="23"/>
      <c r="H39" s="23"/>
      <c r="I39" s="23"/>
      <c r="J39" s="23">
        <v>212.55</v>
      </c>
      <c r="K39" s="23"/>
      <c r="L39" s="24"/>
      <c r="M39" s="24"/>
      <c r="N39" s="25"/>
    </row>
    <row r="40" spans="1:14" s="13" customFormat="1" ht="12.75" outlineLevel="1" thickBot="1">
      <c r="A40" s="14"/>
      <c r="B40" s="15" t="s">
        <v>117</v>
      </c>
      <c r="C40" s="16">
        <v>103190</v>
      </c>
      <c r="D40" s="34">
        <v>6.7</v>
      </c>
      <c r="E40" s="17"/>
      <c r="F40" s="17">
        <v>5.58</v>
      </c>
      <c r="G40" s="17"/>
      <c r="H40" s="17"/>
      <c r="I40" s="17"/>
      <c r="J40" s="17"/>
      <c r="K40" s="17"/>
      <c r="L40" s="18"/>
      <c r="M40" s="18"/>
      <c r="N40" s="19">
        <v>1.12</v>
      </c>
    </row>
    <row r="41" spans="1:14" s="13" customFormat="1" ht="12.75" outlineLevel="1" thickBot="1">
      <c r="A41" s="20"/>
      <c r="B41" s="21" t="s">
        <v>84</v>
      </c>
      <c r="C41" s="22">
        <v>55</v>
      </c>
      <c r="D41" s="23" t="s">
        <v>71</v>
      </c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outlineLevel="1" thickBot="1">
      <c r="A42" s="14"/>
      <c r="B42" s="15" t="s">
        <v>118</v>
      </c>
      <c r="C42" s="16">
        <v>103191</v>
      </c>
      <c r="D42" s="34">
        <v>785.4</v>
      </c>
      <c r="E42" s="17"/>
      <c r="F42" s="17">
        <v>654.5</v>
      </c>
      <c r="G42" s="17"/>
      <c r="H42" s="17"/>
      <c r="I42" s="17"/>
      <c r="J42" s="17"/>
      <c r="K42" s="17"/>
      <c r="L42" s="18"/>
      <c r="M42" s="18"/>
      <c r="N42" s="19">
        <v>130.9</v>
      </c>
    </row>
    <row r="43" spans="1:14" s="13" customFormat="1" ht="12.75" outlineLevel="1" thickBot="1">
      <c r="A43" s="20">
        <v>42569</v>
      </c>
      <c r="B43" s="21" t="s">
        <v>119</v>
      </c>
      <c r="C43" s="22">
        <v>56</v>
      </c>
      <c r="D43" s="23">
        <v>47.35</v>
      </c>
      <c r="E43" s="23"/>
      <c r="F43" s="23"/>
      <c r="G43" s="23">
        <v>35.2</v>
      </c>
      <c r="H43" s="23">
        <v>12.15</v>
      </c>
      <c r="I43" s="23"/>
      <c r="J43" s="23"/>
      <c r="K43" s="23"/>
      <c r="L43" s="24"/>
      <c r="M43" s="24"/>
      <c r="N43" s="25"/>
    </row>
    <row r="44" spans="1:14" s="13" customFormat="1" ht="12.75" outlineLevel="1" thickBot="1">
      <c r="A44" s="14">
        <v>42565</v>
      </c>
      <c r="B44" s="15" t="s">
        <v>120</v>
      </c>
      <c r="C44" s="16">
        <v>57</v>
      </c>
      <c r="D44" s="34">
        <v>118.17</v>
      </c>
      <c r="E44" s="17"/>
      <c r="F44" s="17"/>
      <c r="G44" s="17"/>
      <c r="H44" s="17"/>
      <c r="I44" s="17"/>
      <c r="J44" s="17"/>
      <c r="K44" s="17"/>
      <c r="L44" s="18">
        <v>112.54</v>
      </c>
      <c r="M44" s="18"/>
      <c r="N44" s="19">
        <v>5.63</v>
      </c>
    </row>
    <row r="45" spans="1:14" s="13" customFormat="1" ht="12.75" outlineLevel="1" thickBot="1">
      <c r="A45" s="20"/>
      <c r="B45" s="21" t="s">
        <v>121</v>
      </c>
      <c r="C45" s="22"/>
      <c r="D45" s="23">
        <v>116.54</v>
      </c>
      <c r="E45" s="23"/>
      <c r="F45" s="23"/>
      <c r="G45" s="23"/>
      <c r="H45" s="23"/>
      <c r="I45" s="23"/>
      <c r="J45" s="23"/>
      <c r="K45" s="23"/>
      <c r="L45" s="24">
        <v>111</v>
      </c>
      <c r="M45" s="24"/>
      <c r="N45" s="25">
        <v>5.54</v>
      </c>
    </row>
    <row r="46" spans="1:14" s="13" customFormat="1" ht="12.75" outlineLevel="1" thickBot="1">
      <c r="A46" s="14">
        <v>42569</v>
      </c>
      <c r="B46" s="15" t="s">
        <v>122</v>
      </c>
      <c r="C46" s="16">
        <v>58</v>
      </c>
      <c r="D46" s="34">
        <v>337.72</v>
      </c>
      <c r="E46" s="17"/>
      <c r="F46" s="17"/>
      <c r="G46" s="17"/>
      <c r="H46" s="17"/>
      <c r="I46" s="17"/>
      <c r="J46" s="17"/>
      <c r="K46" s="17"/>
      <c r="L46" s="18">
        <v>316.99</v>
      </c>
      <c r="M46" s="18"/>
      <c r="N46" s="19">
        <v>20.73</v>
      </c>
    </row>
    <row r="47" spans="1:14" s="13" customFormat="1" ht="12.75" outlineLevel="1" thickBot="1">
      <c r="A47" s="20"/>
      <c r="B47" s="21" t="s">
        <v>57</v>
      </c>
      <c r="C47" s="22">
        <v>59</v>
      </c>
      <c r="D47" s="23">
        <v>43.64</v>
      </c>
      <c r="E47" s="23"/>
      <c r="F47" s="23"/>
      <c r="G47" s="23"/>
      <c r="H47" s="23"/>
      <c r="I47" s="23"/>
      <c r="J47" s="23"/>
      <c r="K47" s="23"/>
      <c r="L47" s="24">
        <v>41.57</v>
      </c>
      <c r="M47" s="24"/>
      <c r="N47" s="25">
        <v>2.07</v>
      </c>
    </row>
    <row r="48" spans="1:14" s="13" customFormat="1" ht="12.75" outlineLevel="1" thickBot="1">
      <c r="A48" s="14"/>
      <c r="B48" s="15" t="s">
        <v>88</v>
      </c>
      <c r="C48" s="16">
        <v>60</v>
      </c>
      <c r="D48" s="34">
        <v>374.78</v>
      </c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outlineLevel="1" thickBot="1">
      <c r="A49" s="20"/>
      <c r="B49" s="21"/>
      <c r="C49" s="22"/>
      <c r="D49" s="23">
        <v>341.94</v>
      </c>
      <c r="E49" s="23"/>
      <c r="F49" s="23"/>
      <c r="G49" s="23"/>
      <c r="H49" s="23"/>
      <c r="I49" s="23"/>
      <c r="J49" s="23"/>
      <c r="K49" s="23"/>
      <c r="L49" s="24">
        <v>659.13</v>
      </c>
      <c r="M49" s="24"/>
      <c r="N49" s="25">
        <v>57.59</v>
      </c>
    </row>
    <row r="50" spans="1:14" s="32" customFormat="1" ht="18.75" customHeight="1">
      <c r="A50" s="28" t="s">
        <v>3</v>
      </c>
      <c r="B50" s="29"/>
      <c r="C50" s="30"/>
      <c r="D50" s="31">
        <f>SUM(D4:D49)</f>
        <v>67903.24999999999</v>
      </c>
      <c r="E50" s="31">
        <f aca="true" t="shared" si="0" ref="E50:N50">SUM(E4:E49)</f>
        <v>12546.69</v>
      </c>
      <c r="F50" s="31">
        <f t="shared" si="0"/>
        <v>6662.3</v>
      </c>
      <c r="G50" s="31">
        <f t="shared" si="0"/>
        <v>12247.770000000002</v>
      </c>
      <c r="H50" s="31">
        <f t="shared" si="0"/>
        <v>1275.66</v>
      </c>
      <c r="I50" s="31">
        <f t="shared" si="0"/>
        <v>0</v>
      </c>
      <c r="J50" s="31">
        <f t="shared" si="0"/>
        <v>9832.199999999999</v>
      </c>
      <c r="K50" s="31">
        <f t="shared" si="0"/>
        <v>14578</v>
      </c>
      <c r="L50" s="31">
        <f t="shared" si="0"/>
        <v>5088.928999999999</v>
      </c>
      <c r="M50" s="31">
        <f t="shared" si="0"/>
        <v>2068.07</v>
      </c>
      <c r="N50" s="31">
        <f t="shared" si="0"/>
        <v>3603.630000000001</v>
      </c>
    </row>
    <row r="52" ht="12">
      <c r="E52" s="3">
        <f>SUM(E50:F50:N50)</f>
        <v>67903.249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34">
      <selection activeCell="D41" sqref="D41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5" width="12.28125" style="3" customWidth="1"/>
    <col min="6" max="11" width="11.28125" style="3" customWidth="1"/>
    <col min="12" max="13" width="11.28125" style="4" customWidth="1"/>
    <col min="14" max="14" width="12.28125" style="4" customWidth="1"/>
  </cols>
  <sheetData>
    <row r="1" spans="1:14" ht="29.25" customHeight="1">
      <c r="A1" s="80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5" customFormat="1" ht="27.75" customHeight="1">
      <c r="A2" s="6" t="s">
        <v>0</v>
      </c>
      <c r="B2" s="7" t="s">
        <v>1</v>
      </c>
      <c r="C2" s="27" t="s">
        <v>6</v>
      </c>
      <c r="D2" s="26" t="s">
        <v>4</v>
      </c>
      <c r="E2" s="26" t="s">
        <v>7</v>
      </c>
      <c r="F2" s="26" t="s">
        <v>8</v>
      </c>
      <c r="G2" s="26" t="s">
        <v>33</v>
      </c>
      <c r="H2" s="26" t="s">
        <v>34</v>
      </c>
      <c r="I2" s="26" t="s">
        <v>9</v>
      </c>
      <c r="J2" s="26" t="s">
        <v>5</v>
      </c>
      <c r="K2" s="26" t="s">
        <v>27</v>
      </c>
      <c r="L2" s="26" t="s">
        <v>10</v>
      </c>
      <c r="M2" s="33" t="s">
        <v>26</v>
      </c>
      <c r="N2" s="26" t="s">
        <v>2</v>
      </c>
    </row>
    <row r="3" spans="1:14" ht="12.7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2.75" outlineLevel="1" thickBot="1">
      <c r="A4" s="14">
        <v>42465</v>
      </c>
      <c r="B4" s="15" t="s">
        <v>49</v>
      </c>
      <c r="C4" s="16">
        <v>1</v>
      </c>
      <c r="D4" s="34" t="s">
        <v>71</v>
      </c>
      <c r="E4" s="17"/>
      <c r="F4" s="17"/>
      <c r="G4" s="17"/>
      <c r="H4" s="17"/>
      <c r="I4" s="17"/>
      <c r="J4" s="17"/>
      <c r="K4" s="17"/>
      <c r="L4" s="18"/>
      <c r="M4" s="18"/>
      <c r="N4" s="19"/>
    </row>
    <row r="5" spans="1:14" s="13" customFormat="1" ht="12.75" outlineLevel="1" thickBot="1">
      <c r="A5" s="20"/>
      <c r="B5" s="21" t="s">
        <v>50</v>
      </c>
      <c r="C5" s="22">
        <v>103181</v>
      </c>
      <c r="D5" s="23">
        <v>5</v>
      </c>
      <c r="E5" s="23"/>
      <c r="F5" s="23">
        <v>5</v>
      </c>
      <c r="G5" s="23"/>
      <c r="H5" s="23"/>
      <c r="I5" s="23"/>
      <c r="J5" s="23"/>
      <c r="K5" s="23"/>
      <c r="L5" s="24"/>
      <c r="M5" s="24"/>
      <c r="N5" s="25"/>
    </row>
    <row r="6" spans="1:14" s="13" customFormat="1" ht="12.75" outlineLevel="1" thickBot="1">
      <c r="A6" s="14"/>
      <c r="B6" s="15" t="s">
        <v>51</v>
      </c>
      <c r="C6" s="16">
        <v>2</v>
      </c>
      <c r="D6" s="34" t="s">
        <v>71</v>
      </c>
      <c r="E6" s="17"/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2.75" outlineLevel="1" thickBot="1">
      <c r="A7" s="20"/>
      <c r="B7" s="68" t="s">
        <v>52</v>
      </c>
      <c r="C7" s="22">
        <v>103182</v>
      </c>
      <c r="D7" s="23">
        <v>186.9</v>
      </c>
      <c r="E7" s="23">
        <v>155.75</v>
      </c>
      <c r="F7" s="23"/>
      <c r="G7" s="23"/>
      <c r="H7" s="23"/>
      <c r="I7" s="23"/>
      <c r="J7" s="23"/>
      <c r="K7" s="23"/>
      <c r="L7" s="24"/>
      <c r="M7" s="24"/>
      <c r="N7" s="25">
        <v>31.15</v>
      </c>
    </row>
    <row r="8" spans="1:14" s="13" customFormat="1" ht="12.75" outlineLevel="1" thickBot="1">
      <c r="A8" s="14"/>
      <c r="B8" s="15" t="s">
        <v>53</v>
      </c>
      <c r="C8" s="16">
        <v>3</v>
      </c>
      <c r="D8" s="34" t="s">
        <v>71</v>
      </c>
      <c r="E8" s="17"/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2.75" outlineLevel="1" thickBot="1">
      <c r="A9" s="20"/>
      <c r="B9" s="21" t="s">
        <v>26</v>
      </c>
      <c r="C9" s="22">
        <v>103183</v>
      </c>
      <c r="D9" s="23">
        <v>7144.14</v>
      </c>
      <c r="E9" s="23">
        <v>6691.94</v>
      </c>
      <c r="F9" s="23"/>
      <c r="G9" s="23"/>
      <c r="H9" s="23"/>
      <c r="I9" s="23"/>
      <c r="J9" s="23"/>
      <c r="K9" s="23"/>
      <c r="L9" s="24"/>
      <c r="M9" s="24"/>
      <c r="N9" s="25">
        <v>452.2</v>
      </c>
    </row>
    <row r="10" spans="1:14" s="13" customFormat="1" ht="12.75" outlineLevel="1" thickBot="1">
      <c r="A10" s="14"/>
      <c r="B10" s="15" t="s">
        <v>54</v>
      </c>
      <c r="C10" s="16">
        <v>4</v>
      </c>
      <c r="D10" s="34">
        <v>544.11</v>
      </c>
      <c r="E10" s="17">
        <v>453.43</v>
      </c>
      <c r="F10" s="17"/>
      <c r="G10" s="17"/>
      <c r="H10" s="17"/>
      <c r="I10" s="17"/>
      <c r="J10" s="17"/>
      <c r="K10" s="17"/>
      <c r="L10" s="18"/>
      <c r="M10" s="18"/>
      <c r="N10" s="19">
        <v>90.68</v>
      </c>
    </row>
    <row r="11" spans="1:14" s="13" customFormat="1" ht="12.75" outlineLevel="1" thickBot="1">
      <c r="A11" s="20"/>
      <c r="B11" s="21" t="s">
        <v>55</v>
      </c>
      <c r="C11" s="22">
        <v>5</v>
      </c>
      <c r="D11" s="23">
        <v>615.62</v>
      </c>
      <c r="E11" s="23">
        <v>512.99</v>
      </c>
      <c r="F11" s="23"/>
      <c r="G11" s="23"/>
      <c r="H11" s="23"/>
      <c r="I11" s="23"/>
      <c r="J11" s="23"/>
      <c r="K11" s="23"/>
      <c r="L11" s="24"/>
      <c r="M11" s="24"/>
      <c r="N11" s="25">
        <v>102.63</v>
      </c>
    </row>
    <row r="12" spans="1:14" s="13" customFormat="1" ht="12.75" outlineLevel="1" thickBot="1">
      <c r="A12" s="14">
        <v>42466</v>
      </c>
      <c r="B12" s="15" t="s">
        <v>56</v>
      </c>
      <c r="C12" s="16">
        <v>6</v>
      </c>
      <c r="D12" s="34">
        <v>2353.25</v>
      </c>
      <c r="E12" s="17">
        <v>1854</v>
      </c>
      <c r="F12" s="17"/>
      <c r="G12" s="17"/>
      <c r="H12" s="17"/>
      <c r="I12" s="17"/>
      <c r="J12" s="17"/>
      <c r="K12" s="17"/>
      <c r="L12" s="18"/>
      <c r="M12" s="18"/>
      <c r="N12" s="19">
        <v>392.21</v>
      </c>
    </row>
    <row r="13" spans="1:14" s="13" customFormat="1" ht="12.75" outlineLevel="1" thickBot="1">
      <c r="A13" s="20">
        <v>42481</v>
      </c>
      <c r="B13" s="21" t="s">
        <v>57</v>
      </c>
      <c r="C13" s="22">
        <v>7</v>
      </c>
      <c r="D13" s="23" t="s">
        <v>71</v>
      </c>
      <c r="E13" s="23">
        <v>107.04</v>
      </c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2.75" outlineLevel="1" thickBot="1">
      <c r="A14" s="14"/>
      <c r="B14" s="15" t="s">
        <v>58</v>
      </c>
      <c r="C14" s="16" t="s">
        <v>59</v>
      </c>
      <c r="D14" s="34">
        <v>10.65</v>
      </c>
      <c r="E14" s="17">
        <v>10.15</v>
      </c>
      <c r="F14" s="17"/>
      <c r="G14" s="17"/>
      <c r="H14" s="17"/>
      <c r="I14" s="17"/>
      <c r="J14" s="17"/>
      <c r="K14" s="17"/>
      <c r="L14" s="18"/>
      <c r="M14" s="18"/>
      <c r="N14" s="19">
        <v>0.5</v>
      </c>
    </row>
    <row r="15" spans="1:14" s="13" customFormat="1" ht="12.75" outlineLevel="1" thickBot="1">
      <c r="A15" s="20">
        <v>42483</v>
      </c>
      <c r="B15" s="21" t="s">
        <v>60</v>
      </c>
      <c r="C15" s="22">
        <v>8</v>
      </c>
      <c r="D15" s="23">
        <v>826.11</v>
      </c>
      <c r="E15" s="23">
        <v>688.43</v>
      </c>
      <c r="F15" s="23"/>
      <c r="G15" s="23"/>
      <c r="H15" s="23"/>
      <c r="I15" s="23"/>
      <c r="J15" s="23"/>
      <c r="K15" s="23"/>
      <c r="L15" s="24"/>
      <c r="M15" s="24"/>
      <c r="N15" s="25">
        <v>137.68</v>
      </c>
    </row>
    <row r="16" spans="1:14" s="13" customFormat="1" ht="12.75" outlineLevel="1" thickBot="1">
      <c r="A16" s="14">
        <v>42473</v>
      </c>
      <c r="B16" s="15" t="s">
        <v>61</v>
      </c>
      <c r="C16" s="16">
        <v>9</v>
      </c>
      <c r="D16" s="34">
        <v>713.72</v>
      </c>
      <c r="E16" s="17"/>
      <c r="F16" s="17"/>
      <c r="G16" s="17"/>
      <c r="H16" s="17"/>
      <c r="I16" s="17"/>
      <c r="J16" s="17">
        <v>713.72</v>
      </c>
      <c r="K16" s="17"/>
      <c r="L16" s="18"/>
      <c r="M16" s="18"/>
      <c r="N16" s="19"/>
    </row>
    <row r="17" spans="1:14" s="13" customFormat="1" ht="12.75" outlineLevel="1" thickBot="1">
      <c r="A17" s="20"/>
      <c r="B17" s="21" t="s">
        <v>62</v>
      </c>
      <c r="C17" s="22">
        <v>10</v>
      </c>
      <c r="D17" s="23">
        <v>106.89</v>
      </c>
      <c r="E17" s="23">
        <v>106.89</v>
      </c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outlineLevel="1" thickBot="1">
      <c r="A18" s="14"/>
      <c r="B18" s="15" t="s">
        <v>63</v>
      </c>
      <c r="C18" s="16">
        <v>11</v>
      </c>
      <c r="D18" s="35">
        <v>971.18</v>
      </c>
      <c r="E18" s="17"/>
      <c r="F18" s="17"/>
      <c r="G18" s="17">
        <v>971.18</v>
      </c>
      <c r="H18" s="17"/>
      <c r="I18" s="17"/>
      <c r="J18" s="17"/>
      <c r="K18" s="17"/>
      <c r="L18" s="18"/>
      <c r="M18" s="18"/>
      <c r="N18" s="19"/>
    </row>
    <row r="19" spans="1:14" s="13" customFormat="1" ht="12.75" outlineLevel="1" thickBot="1">
      <c r="A19" s="20"/>
      <c r="B19" s="21" t="s">
        <v>64</v>
      </c>
      <c r="C19" s="22">
        <v>12</v>
      </c>
      <c r="D19" s="23">
        <v>1949.52</v>
      </c>
      <c r="E19" s="23"/>
      <c r="F19" s="23"/>
      <c r="G19" s="23">
        <v>1949.52</v>
      </c>
      <c r="H19" s="23"/>
      <c r="I19" s="23"/>
      <c r="J19" s="23"/>
      <c r="K19" s="23"/>
      <c r="L19" s="24"/>
      <c r="M19" s="24"/>
      <c r="N19" s="25"/>
    </row>
    <row r="20" spans="1:14" s="13" customFormat="1" ht="12.75" outlineLevel="1" thickBot="1">
      <c r="A20" s="14"/>
      <c r="B20" s="15" t="s">
        <v>65</v>
      </c>
      <c r="C20" s="16">
        <v>13</v>
      </c>
      <c r="D20" s="34">
        <v>1632.46</v>
      </c>
      <c r="E20" s="17"/>
      <c r="F20" s="17"/>
      <c r="G20" s="17"/>
      <c r="H20" s="17"/>
      <c r="I20" s="17"/>
      <c r="J20" s="17">
        <v>1632.46</v>
      </c>
      <c r="K20" s="17"/>
      <c r="L20" s="18"/>
      <c r="M20" s="18"/>
      <c r="N20" s="19"/>
    </row>
    <row r="21" spans="1:14" s="13" customFormat="1" ht="12.75" outlineLevel="1" thickBot="1">
      <c r="A21" s="20">
        <v>42488</v>
      </c>
      <c r="B21" s="21" t="s">
        <v>66</v>
      </c>
      <c r="C21" s="22">
        <v>14</v>
      </c>
      <c r="D21" s="23">
        <v>577.1</v>
      </c>
      <c r="E21" s="23">
        <v>480.92</v>
      </c>
      <c r="F21" s="23"/>
      <c r="G21" s="23"/>
      <c r="H21" s="23"/>
      <c r="I21" s="23"/>
      <c r="J21" s="23"/>
      <c r="K21" s="23"/>
      <c r="L21" s="24"/>
      <c r="M21" s="24"/>
      <c r="N21" s="25">
        <v>96.18</v>
      </c>
    </row>
    <row r="22" spans="1:14" s="13" customFormat="1" ht="12.75" outlineLevel="1" thickBot="1">
      <c r="A22" s="14"/>
      <c r="B22" s="15" t="s">
        <v>67</v>
      </c>
      <c r="C22" s="16">
        <v>15</v>
      </c>
      <c r="D22" s="34">
        <v>86.85</v>
      </c>
      <c r="E22" s="17">
        <v>82.71</v>
      </c>
      <c r="F22" s="17"/>
      <c r="G22" s="17"/>
      <c r="H22" s="17"/>
      <c r="I22" s="17"/>
      <c r="J22" s="17"/>
      <c r="K22" s="17"/>
      <c r="L22" s="18"/>
      <c r="M22" s="18"/>
      <c r="N22" s="19">
        <v>4.14</v>
      </c>
    </row>
    <row r="23" spans="1:14" s="13" customFormat="1" ht="12.75" outlineLevel="1" thickBot="1">
      <c r="A23" s="20"/>
      <c r="B23" s="21" t="s">
        <v>68</v>
      </c>
      <c r="C23" s="22">
        <v>16</v>
      </c>
      <c r="D23" s="23">
        <v>326.19</v>
      </c>
      <c r="E23" s="23">
        <v>271.83</v>
      </c>
      <c r="F23" s="23"/>
      <c r="G23" s="23"/>
      <c r="H23" s="23"/>
      <c r="I23" s="23"/>
      <c r="J23" s="23"/>
      <c r="K23" s="23"/>
      <c r="L23" s="24"/>
      <c r="M23" s="24"/>
      <c r="N23" s="25">
        <v>54.36</v>
      </c>
    </row>
    <row r="24" spans="1:14" s="13" customFormat="1" ht="12.75" outlineLevel="1" thickBot="1">
      <c r="A24" s="14"/>
      <c r="B24" s="15" t="s">
        <v>69</v>
      </c>
      <c r="C24" s="16">
        <v>17</v>
      </c>
      <c r="D24" s="34">
        <v>44.94</v>
      </c>
      <c r="E24" s="17">
        <v>42.8</v>
      </c>
      <c r="F24" s="17"/>
      <c r="G24" s="17"/>
      <c r="H24" s="17"/>
      <c r="I24" s="17"/>
      <c r="J24" s="17"/>
      <c r="K24" s="17"/>
      <c r="L24" s="18"/>
      <c r="M24" s="18"/>
      <c r="N24" s="19">
        <v>2.14</v>
      </c>
    </row>
    <row r="25" spans="1:14" s="13" customFormat="1" ht="12.75" outlineLevel="1" thickBot="1">
      <c r="A25" s="20"/>
      <c r="B25" s="21" t="s">
        <v>70</v>
      </c>
      <c r="C25" s="22">
        <v>18</v>
      </c>
      <c r="D25" s="23">
        <v>109.07</v>
      </c>
      <c r="E25" s="23">
        <v>103.87</v>
      </c>
      <c r="F25" s="23"/>
      <c r="G25" s="23"/>
      <c r="H25" s="23"/>
      <c r="I25" s="23"/>
      <c r="J25" s="23"/>
      <c r="K25" s="23"/>
      <c r="L25" s="24"/>
      <c r="M25" s="24"/>
      <c r="N25" s="25">
        <v>5.2</v>
      </c>
    </row>
    <row r="26" spans="1:14" s="13" customFormat="1" ht="12.75" outlineLevel="1" thickBot="1">
      <c r="A26" s="14">
        <v>42478</v>
      </c>
      <c r="B26" s="15" t="s">
        <v>90</v>
      </c>
      <c r="C26" s="16">
        <v>19</v>
      </c>
      <c r="D26" s="34">
        <v>32.57</v>
      </c>
      <c r="E26" s="17"/>
      <c r="F26" s="17"/>
      <c r="G26" s="17"/>
      <c r="H26" s="17"/>
      <c r="I26" s="17"/>
      <c r="J26" s="17"/>
      <c r="K26" s="17"/>
      <c r="L26" s="18">
        <v>31.02</v>
      </c>
      <c r="M26" s="18"/>
      <c r="N26" s="19">
        <v>1.55</v>
      </c>
    </row>
    <row r="27" spans="1:14" s="13" customFormat="1" ht="12.75" outlineLevel="1" thickBot="1">
      <c r="A27" s="20">
        <v>42495</v>
      </c>
      <c r="B27" s="21" t="s">
        <v>72</v>
      </c>
      <c r="C27" s="22">
        <v>20</v>
      </c>
      <c r="D27" s="23">
        <v>300</v>
      </c>
      <c r="E27" s="23">
        <v>300</v>
      </c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outlineLevel="1" thickBot="1">
      <c r="A28" s="14"/>
      <c r="B28" s="15" t="s">
        <v>74</v>
      </c>
      <c r="C28" s="16" t="s">
        <v>59</v>
      </c>
      <c r="D28" s="34" t="s">
        <v>71</v>
      </c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outlineLevel="1" thickBot="1">
      <c r="A29" s="20">
        <v>42496</v>
      </c>
      <c r="B29" s="21" t="s">
        <v>73</v>
      </c>
      <c r="C29" s="22">
        <v>21</v>
      </c>
      <c r="D29" s="23">
        <v>208.21</v>
      </c>
      <c r="E29" s="23">
        <v>180.54</v>
      </c>
      <c r="F29" s="23"/>
      <c r="G29" s="23"/>
      <c r="H29" s="23"/>
      <c r="I29" s="23"/>
      <c r="J29" s="23"/>
      <c r="K29" s="23"/>
      <c r="L29" s="24"/>
      <c r="M29" s="24"/>
      <c r="N29" s="25">
        <v>27.67</v>
      </c>
    </row>
    <row r="30" spans="1:14" s="13" customFormat="1" ht="12.75" outlineLevel="1" thickBot="1">
      <c r="A30" s="14"/>
      <c r="B30" s="15" t="s">
        <v>75</v>
      </c>
      <c r="C30" s="16">
        <v>22</v>
      </c>
      <c r="D30" s="34">
        <v>604.08</v>
      </c>
      <c r="E30" s="17">
        <v>503.4</v>
      </c>
      <c r="F30" s="17"/>
      <c r="G30" s="17"/>
      <c r="H30" s="17"/>
      <c r="I30" s="17"/>
      <c r="J30" s="17"/>
      <c r="K30" s="17"/>
      <c r="L30" s="18"/>
      <c r="M30" s="18"/>
      <c r="N30" s="19">
        <v>100.68</v>
      </c>
    </row>
    <row r="31" spans="1:14" s="13" customFormat="1" ht="12.75" outlineLevel="1" thickBot="1">
      <c r="A31" s="20">
        <v>42501</v>
      </c>
      <c r="B31" s="21" t="s">
        <v>76</v>
      </c>
      <c r="C31" s="22">
        <v>23</v>
      </c>
      <c r="D31" s="23">
        <v>1949.52</v>
      </c>
      <c r="E31" s="23"/>
      <c r="F31" s="23"/>
      <c r="G31" s="23">
        <v>1949.52</v>
      </c>
      <c r="H31" s="23"/>
      <c r="I31" s="23"/>
      <c r="J31" s="23"/>
      <c r="K31" s="23"/>
      <c r="L31" s="24"/>
      <c r="M31" s="24"/>
      <c r="N31" s="25"/>
    </row>
    <row r="32" spans="1:14" s="13" customFormat="1" ht="12.75" outlineLevel="1" thickBot="1">
      <c r="A32" s="14"/>
      <c r="B32" s="15" t="s">
        <v>77</v>
      </c>
      <c r="C32" s="16">
        <v>24</v>
      </c>
      <c r="D32" s="65">
        <v>130.8</v>
      </c>
      <c r="E32" s="17"/>
      <c r="F32" s="17"/>
      <c r="G32" s="17">
        <v>97.5</v>
      </c>
      <c r="H32" s="17">
        <v>33.3</v>
      </c>
      <c r="I32" s="17"/>
      <c r="J32" s="17"/>
      <c r="K32" s="17"/>
      <c r="L32" s="18"/>
      <c r="M32" s="18"/>
      <c r="N32" s="19"/>
    </row>
    <row r="33" spans="1:14" s="13" customFormat="1" ht="12.75" outlineLevel="1" thickBot="1">
      <c r="A33" s="20"/>
      <c r="B33" s="21" t="s">
        <v>63</v>
      </c>
      <c r="C33" s="22">
        <v>25</v>
      </c>
      <c r="D33" s="23">
        <v>971.18</v>
      </c>
      <c r="E33" s="23"/>
      <c r="F33" s="23"/>
      <c r="G33" s="23">
        <v>971.18</v>
      </c>
      <c r="H33" s="23"/>
      <c r="I33" s="23"/>
      <c r="J33" s="23">
        <v>150.54</v>
      </c>
      <c r="K33" s="23"/>
      <c r="L33" s="24"/>
      <c r="M33" s="24"/>
      <c r="N33" s="25"/>
    </row>
    <row r="34" spans="1:14" s="13" customFormat="1" ht="12.75" outlineLevel="1" thickBot="1">
      <c r="A34" s="14"/>
      <c r="B34" s="15" t="s">
        <v>61</v>
      </c>
      <c r="C34" s="16">
        <v>26</v>
      </c>
      <c r="D34" s="34">
        <v>713.72</v>
      </c>
      <c r="E34" s="17"/>
      <c r="F34" s="17"/>
      <c r="G34" s="17"/>
      <c r="H34" s="17"/>
      <c r="I34" s="17"/>
      <c r="J34" s="17">
        <v>563.18</v>
      </c>
      <c r="K34" s="17"/>
      <c r="L34" s="18"/>
      <c r="M34" s="18"/>
      <c r="N34" s="19"/>
    </row>
    <row r="35" spans="1:14" s="13" customFormat="1" ht="12.75" outlineLevel="1" thickBot="1">
      <c r="A35" s="20"/>
      <c r="B35" s="21" t="s">
        <v>78</v>
      </c>
      <c r="C35" s="22">
        <v>27</v>
      </c>
      <c r="D35" s="23">
        <v>1641.26</v>
      </c>
      <c r="E35" s="23"/>
      <c r="F35" s="23"/>
      <c r="G35" s="23"/>
      <c r="H35" s="23"/>
      <c r="I35" s="23"/>
      <c r="J35" s="23">
        <v>1620.46</v>
      </c>
      <c r="K35" s="23"/>
      <c r="L35" s="24"/>
      <c r="M35" s="24"/>
      <c r="N35" s="25"/>
    </row>
    <row r="36" spans="1:14" s="13" customFormat="1" ht="12.75" outlineLevel="1" thickBot="1">
      <c r="A36" s="14"/>
      <c r="B36" s="15" t="s">
        <v>60</v>
      </c>
      <c r="C36" s="16">
        <v>28</v>
      </c>
      <c r="D36" s="34">
        <v>489.57</v>
      </c>
      <c r="E36" s="17"/>
      <c r="F36" s="17"/>
      <c r="G36" s="17"/>
      <c r="H36" s="17"/>
      <c r="I36" s="17"/>
      <c r="J36" s="17">
        <v>20.8</v>
      </c>
      <c r="K36" s="17"/>
      <c r="L36" s="18">
        <v>407.98</v>
      </c>
      <c r="M36" s="18"/>
      <c r="N36" s="19">
        <v>81.59</v>
      </c>
    </row>
    <row r="37" spans="1:14" s="13" customFormat="1" ht="12.75" outlineLevel="1" thickBot="1">
      <c r="A37" s="20"/>
      <c r="B37" s="21" t="s">
        <v>79</v>
      </c>
      <c r="C37" s="22">
        <v>29</v>
      </c>
      <c r="D37" s="23" t="s">
        <v>71</v>
      </c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outlineLevel="1" thickBot="1">
      <c r="A38" s="14"/>
      <c r="B38" s="15" t="s">
        <v>28</v>
      </c>
      <c r="C38" s="16">
        <v>103184</v>
      </c>
      <c r="D38" s="34">
        <v>14578</v>
      </c>
      <c r="E38" s="17"/>
      <c r="F38" s="17"/>
      <c r="G38" s="17"/>
      <c r="H38" s="17"/>
      <c r="I38" s="17"/>
      <c r="J38" s="17"/>
      <c r="K38" s="17">
        <v>14578</v>
      </c>
      <c r="L38" s="18"/>
      <c r="M38" s="18"/>
      <c r="N38" s="19"/>
    </row>
    <row r="39" spans="1:14" s="13" customFormat="1" ht="12.75" outlineLevel="1" thickBot="1">
      <c r="A39" s="20"/>
      <c r="B39" s="21" t="s">
        <v>80</v>
      </c>
      <c r="C39" s="22">
        <v>30</v>
      </c>
      <c r="D39" s="23" t="s">
        <v>71</v>
      </c>
      <c r="E39" s="23"/>
      <c r="F39" s="23">
        <v>400.65</v>
      </c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outlineLevel="1" thickBot="1">
      <c r="A40" s="14"/>
      <c r="B40" s="15" t="s">
        <v>81</v>
      </c>
      <c r="C40" s="16">
        <v>103185</v>
      </c>
      <c r="D40" s="34">
        <v>607.89</v>
      </c>
      <c r="E40" s="17"/>
      <c r="F40" s="17">
        <v>207.24</v>
      </c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outlineLevel="1" thickBot="1">
      <c r="A41" s="20"/>
      <c r="B41" s="21" t="s">
        <v>82</v>
      </c>
      <c r="C41" s="22">
        <v>31</v>
      </c>
      <c r="D41" s="23" t="s">
        <v>71</v>
      </c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outlineLevel="1" thickBot="1">
      <c r="A42" s="14"/>
      <c r="B42" s="15" t="s">
        <v>83</v>
      </c>
      <c r="C42" s="16">
        <v>103186</v>
      </c>
      <c r="D42" s="34">
        <v>1934.87</v>
      </c>
      <c r="E42" s="17"/>
      <c r="F42" s="17">
        <v>1612.39</v>
      </c>
      <c r="G42" s="17"/>
      <c r="H42" s="17"/>
      <c r="I42" s="17"/>
      <c r="J42" s="17"/>
      <c r="K42" s="17"/>
      <c r="L42" s="18"/>
      <c r="M42" s="18"/>
      <c r="N42" s="19">
        <v>322.48</v>
      </c>
    </row>
    <row r="43" spans="1:14" s="13" customFormat="1" ht="12.75" outlineLevel="1" thickBot="1">
      <c r="A43" s="20"/>
      <c r="B43" s="21" t="s">
        <v>84</v>
      </c>
      <c r="C43" s="22">
        <v>32</v>
      </c>
      <c r="D43" s="23" t="s">
        <v>71</v>
      </c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outlineLevel="1" thickBot="1">
      <c r="A44" s="14"/>
      <c r="B44" s="15" t="s">
        <v>85</v>
      </c>
      <c r="C44" s="16">
        <v>101187</v>
      </c>
      <c r="D44" s="34">
        <v>1852.2</v>
      </c>
      <c r="E44" s="17"/>
      <c r="F44" s="17">
        <v>1543.5</v>
      </c>
      <c r="G44" s="17"/>
      <c r="H44" s="17"/>
      <c r="I44" s="17"/>
      <c r="J44" s="17"/>
      <c r="K44" s="17"/>
      <c r="L44" s="18"/>
      <c r="M44" s="18"/>
      <c r="N44" s="19">
        <v>308.7</v>
      </c>
    </row>
    <row r="45" spans="1:14" s="13" customFormat="1" ht="12.75" outlineLevel="1" thickBot="1">
      <c r="A45" s="20"/>
      <c r="B45" s="21" t="s">
        <v>86</v>
      </c>
      <c r="C45" s="22">
        <v>33</v>
      </c>
      <c r="D45" s="23" t="s">
        <v>71</v>
      </c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outlineLevel="1" thickBot="1">
      <c r="A46" s="14"/>
      <c r="B46" s="15" t="s">
        <v>87</v>
      </c>
      <c r="C46" s="16" t="s">
        <v>59</v>
      </c>
      <c r="D46" s="34">
        <v>1864</v>
      </c>
      <c r="E46" s="17"/>
      <c r="F46" s="17"/>
      <c r="G46" s="17"/>
      <c r="H46" s="17"/>
      <c r="I46" s="17"/>
      <c r="J46" s="17"/>
      <c r="K46" s="17"/>
      <c r="L46" s="18"/>
      <c r="M46" s="18">
        <v>1864</v>
      </c>
      <c r="N46" s="19"/>
    </row>
    <row r="47" spans="1:14" s="13" customFormat="1" ht="12.75" outlineLevel="1" thickBot="1">
      <c r="A47" s="20"/>
      <c r="B47" s="21" t="s">
        <v>88</v>
      </c>
      <c r="C47" s="22">
        <v>34</v>
      </c>
      <c r="D47" s="23" t="s">
        <v>71</v>
      </c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outlineLevel="1" thickBot="1">
      <c r="A48" s="14"/>
      <c r="B48" s="15" t="s">
        <v>89</v>
      </c>
      <c r="C48" s="16" t="s">
        <v>59</v>
      </c>
      <c r="D48" s="34">
        <v>593.76</v>
      </c>
      <c r="E48" s="17"/>
      <c r="F48" s="17"/>
      <c r="G48" s="17"/>
      <c r="H48" s="17"/>
      <c r="I48" s="17"/>
      <c r="J48" s="17"/>
      <c r="K48" s="17"/>
      <c r="L48" s="18">
        <v>526.03</v>
      </c>
      <c r="M48" s="18"/>
      <c r="N48" s="19">
        <v>67.73</v>
      </c>
    </row>
    <row r="49" spans="1:14" s="13" customFormat="1" ht="12.75" outlineLevel="1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49" t="s">
        <v>3</v>
      </c>
      <c r="B50" s="29"/>
      <c r="C50" s="45"/>
      <c r="D50" s="31">
        <f>SUM(D4:D49)</f>
        <v>46675.329999999994</v>
      </c>
      <c r="E50" s="31">
        <f>SUM(E4:E49)</f>
        <v>12546.69</v>
      </c>
      <c r="F50" s="31">
        <f aca="true" t="shared" si="0" ref="F50:M50">SUM(F4:F49)</f>
        <v>3768.78</v>
      </c>
      <c r="G50" s="31">
        <f t="shared" si="0"/>
        <v>5938.9</v>
      </c>
      <c r="H50" s="31">
        <f t="shared" si="0"/>
        <v>33.3</v>
      </c>
      <c r="I50" s="31">
        <f t="shared" si="0"/>
        <v>0</v>
      </c>
      <c r="J50" s="31">
        <f t="shared" si="0"/>
        <v>4701.160000000001</v>
      </c>
      <c r="K50" s="31">
        <f t="shared" si="0"/>
        <v>14578</v>
      </c>
      <c r="L50" s="31">
        <f t="shared" si="0"/>
        <v>965.03</v>
      </c>
      <c r="M50" s="31">
        <f t="shared" si="0"/>
        <v>1864</v>
      </c>
      <c r="N50" s="31">
        <f>SUM(N4:N49)</f>
        <v>2279.4700000000003</v>
      </c>
    </row>
    <row r="52" ht="12">
      <c r="E52" s="3">
        <f>SUM(E50:F50:N50)</f>
        <v>46675.33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A1" sqref="A1:N1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11" width="11.28125" style="3" customWidth="1"/>
    <col min="12" max="14" width="11.28125" style="4" customWidth="1"/>
  </cols>
  <sheetData>
    <row r="1" spans="1:14" ht="29.25" customHeight="1">
      <c r="A1" s="80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5" customFormat="1" ht="27.75" customHeight="1">
      <c r="A2" s="6" t="s">
        <v>0</v>
      </c>
      <c r="B2" s="7" t="s">
        <v>1</v>
      </c>
      <c r="C2" s="27" t="s">
        <v>25</v>
      </c>
      <c r="D2" s="26" t="s">
        <v>16</v>
      </c>
      <c r="E2" s="26" t="s">
        <v>24</v>
      </c>
      <c r="F2" s="26" t="s">
        <v>17</v>
      </c>
      <c r="G2" s="26" t="s">
        <v>18</v>
      </c>
      <c r="H2" s="26" t="s">
        <v>19</v>
      </c>
      <c r="I2" s="26" t="s">
        <v>14</v>
      </c>
      <c r="J2" s="26" t="s">
        <v>21</v>
      </c>
      <c r="K2" s="26" t="s">
        <v>28</v>
      </c>
      <c r="L2" s="33" t="s">
        <v>22</v>
      </c>
      <c r="M2" s="33" t="s">
        <v>26</v>
      </c>
      <c r="N2" s="26" t="s">
        <v>2</v>
      </c>
    </row>
    <row r="3" spans="1:14" ht="12.75" thickBot="1">
      <c r="A3" s="8"/>
      <c r="B3" s="9"/>
      <c r="C3" s="10"/>
      <c r="D3" s="11"/>
      <c r="E3" s="66"/>
      <c r="F3" s="11"/>
      <c r="G3" s="11"/>
      <c r="H3" s="43"/>
      <c r="I3" s="43"/>
      <c r="J3" s="11"/>
      <c r="K3" s="43"/>
      <c r="L3" s="51"/>
      <c r="M3" s="12"/>
      <c r="N3" s="12"/>
    </row>
    <row r="4" spans="1:14" s="13" customFormat="1" ht="12.75" outlineLevel="1" thickBot="1">
      <c r="A4" s="14"/>
      <c r="B4" s="15"/>
      <c r="C4" s="16"/>
      <c r="D4" s="17"/>
      <c r="E4" s="17"/>
      <c r="F4" s="17"/>
      <c r="G4" s="17"/>
      <c r="H4" s="17"/>
      <c r="I4" s="17"/>
      <c r="J4" s="17"/>
      <c r="K4" s="56"/>
      <c r="L4" s="46"/>
      <c r="M4" s="18"/>
      <c r="N4" s="19"/>
    </row>
    <row r="5" spans="1:14" s="13" customFormat="1" ht="12.75" outlineLevel="1" thickBot="1">
      <c r="A5" s="20"/>
      <c r="B5" s="21"/>
      <c r="C5" s="22"/>
      <c r="D5" s="23"/>
      <c r="E5" s="44"/>
      <c r="F5" s="44"/>
      <c r="G5" s="23"/>
      <c r="H5" s="44"/>
      <c r="I5" s="44"/>
      <c r="J5" s="23"/>
      <c r="K5" s="44"/>
      <c r="L5" s="52"/>
      <c r="M5" s="24"/>
      <c r="N5" s="25"/>
    </row>
    <row r="6" spans="1:14" s="13" customFormat="1" ht="12.75" outlineLevel="1" thickBot="1">
      <c r="A6" s="14"/>
      <c r="B6" s="15"/>
      <c r="C6" s="16"/>
      <c r="D6" s="17"/>
      <c r="E6" s="17"/>
      <c r="F6" s="55"/>
      <c r="G6" s="17"/>
      <c r="H6" s="17"/>
      <c r="I6" s="17"/>
      <c r="J6" s="17"/>
      <c r="K6" s="17"/>
      <c r="L6" s="18"/>
      <c r="M6" s="18"/>
      <c r="N6" s="19"/>
    </row>
    <row r="7" spans="1:14" s="13" customFormat="1" ht="12.75" outlineLevel="1" thickBot="1">
      <c r="A7" s="20"/>
      <c r="B7" s="21"/>
      <c r="C7" s="22"/>
      <c r="D7" s="23"/>
      <c r="E7" s="23"/>
      <c r="F7" s="44"/>
      <c r="G7" s="23"/>
      <c r="H7" s="23"/>
      <c r="I7" s="23"/>
      <c r="J7" s="23"/>
      <c r="K7" s="23"/>
      <c r="L7" s="24"/>
      <c r="M7" s="24"/>
      <c r="N7" s="25"/>
    </row>
    <row r="8" spans="1:14" s="13" customFormat="1" ht="12.75" outlineLevel="1" thickBot="1">
      <c r="A8" s="14"/>
      <c r="B8" s="15"/>
      <c r="C8" s="16"/>
      <c r="D8" s="17"/>
      <c r="E8" s="17"/>
      <c r="F8" s="42"/>
      <c r="G8" s="17"/>
      <c r="H8" s="17"/>
      <c r="I8" s="17"/>
      <c r="J8" s="17"/>
      <c r="K8" s="17"/>
      <c r="L8" s="18"/>
      <c r="M8" s="18"/>
      <c r="N8" s="19"/>
    </row>
    <row r="9" spans="1:14" s="13" customFormat="1" ht="12.75" outlineLevel="1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2.75" outlineLevel="1" thickBot="1">
      <c r="A10" s="14"/>
      <c r="B10" s="15"/>
      <c r="C10" s="16"/>
      <c r="D10" s="17"/>
      <c r="E10" s="17"/>
      <c r="F10" s="42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outlineLevel="1" thickBot="1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outlineLevel="1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2.75" outlineLevel="1" thickBot="1">
      <c r="A13" s="20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2.75" outlineLevel="1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outlineLevel="1" thickBo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2.75" outlineLevel="1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outlineLevel="1" thickBot="1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outlineLevel="1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outlineLevel="1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2.75" outlineLevel="1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outlineLevel="1" thickBo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2.75" outlineLevel="1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2.75" outlineLevel="1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outlineLevel="1" thickBot="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2.75" outlineLevel="1" thickBot="1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outlineLevel="1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outlineLevel="1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outlineLevel="1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outlineLevel="1" thickBot="1">
      <c r="A29" s="20"/>
      <c r="B29" s="21"/>
      <c r="C29" s="22"/>
      <c r="D29" s="23"/>
      <c r="E29" s="23"/>
      <c r="F29" s="23"/>
      <c r="G29" s="23"/>
      <c r="H29" s="44"/>
      <c r="I29" s="23"/>
      <c r="J29" s="23"/>
      <c r="K29" s="23"/>
      <c r="L29" s="24"/>
      <c r="M29" s="24"/>
      <c r="N29" s="25"/>
    </row>
    <row r="30" spans="1:14" s="13" customFormat="1" ht="12.75" outlineLevel="1" thickBot="1">
      <c r="A30" s="14"/>
      <c r="B30" s="15"/>
      <c r="C30" s="16"/>
      <c r="D30" s="17"/>
      <c r="E30" s="17"/>
      <c r="F30" s="42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outlineLevel="1" thickBot="1">
      <c r="A31" s="20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outlineLevel="1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outlineLevel="1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2.75" outlineLevel="1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outlineLevel="1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outlineLevel="1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outlineLevel="1" thickBot="1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outlineLevel="1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outlineLevel="1" thickBot="1">
      <c r="A39" s="20"/>
      <c r="B39" s="21"/>
      <c r="C39" s="22"/>
      <c r="D39" s="23"/>
      <c r="E39" s="67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outlineLevel="1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outlineLevel="1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outlineLevel="1" thickBot="1">
      <c r="A42" s="14"/>
      <c r="B42" s="15"/>
      <c r="C42" s="16"/>
      <c r="D42" s="17"/>
      <c r="E42" s="17"/>
      <c r="F42" s="42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outlineLevel="1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outlineLevel="1" thickBot="1">
      <c r="A44" s="14"/>
      <c r="B44" s="15"/>
      <c r="C44" s="16"/>
      <c r="D44" s="17"/>
      <c r="E44" s="17"/>
      <c r="F44" s="42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outlineLevel="1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outlineLevel="1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outlineLevel="1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outlineLevel="1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outlineLevel="1" thickBot="1">
      <c r="A49" s="20"/>
      <c r="B49" s="21"/>
      <c r="C49" s="22"/>
      <c r="D49" s="23"/>
      <c r="E49" s="23"/>
      <c r="F49" s="44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>SUM(D4:D49)</f>
        <v>0</v>
      </c>
      <c r="E50" s="31">
        <f aca="true" t="shared" si="0" ref="E50:M50">SUM(E4:E49)</f>
        <v>0</v>
      </c>
      <c r="F50" s="31">
        <f>SUM(F4:F49)</f>
        <v>0</v>
      </c>
      <c r="G50" s="31">
        <f t="shared" si="0"/>
        <v>0</v>
      </c>
      <c r="H50" s="31">
        <f t="shared" si="0"/>
        <v>0</v>
      </c>
      <c r="I50" s="31">
        <f>SUM(I4:I49)</f>
        <v>0</v>
      </c>
      <c r="J50" s="31">
        <f t="shared" si="0"/>
        <v>0</v>
      </c>
      <c r="K50" s="31">
        <f>SUM(K4:K49)</f>
        <v>0</v>
      </c>
      <c r="L50" s="31">
        <f t="shared" si="0"/>
        <v>0</v>
      </c>
      <c r="M50" s="31">
        <f t="shared" si="0"/>
        <v>0</v>
      </c>
      <c r="N50" s="31">
        <f>SUM(N4:N49)</f>
        <v>0</v>
      </c>
    </row>
    <row r="52" ht="12">
      <c r="D52" s="3">
        <f>SUM(E50:N50)</f>
        <v>0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11" width="11.28125" style="3" customWidth="1"/>
    <col min="12" max="12" width="11.28125" style="4" customWidth="1"/>
    <col min="13" max="13" width="12.28125" style="4" customWidth="1"/>
    <col min="14" max="14" width="11.28125" style="4" customWidth="1"/>
  </cols>
  <sheetData>
    <row r="1" spans="1:14" ht="29.25" customHeight="1">
      <c r="A1" s="80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5" customFormat="1" ht="27.75" customHeight="1">
      <c r="A2" s="40" t="s">
        <v>0</v>
      </c>
      <c r="B2" s="39" t="s">
        <v>1</v>
      </c>
      <c r="C2" s="27" t="s">
        <v>25</v>
      </c>
      <c r="D2" s="26" t="s">
        <v>16</v>
      </c>
      <c r="E2" s="26" t="s">
        <v>24</v>
      </c>
      <c r="F2" s="26" t="s">
        <v>17</v>
      </c>
      <c r="G2" s="26" t="s">
        <v>18</v>
      </c>
      <c r="H2" s="54" t="s">
        <v>19</v>
      </c>
      <c r="I2" s="26" t="s">
        <v>14</v>
      </c>
      <c r="J2" s="26" t="s">
        <v>21</v>
      </c>
      <c r="K2" s="26" t="s">
        <v>28</v>
      </c>
      <c r="L2" s="33" t="s">
        <v>22</v>
      </c>
      <c r="M2" s="33" t="s">
        <v>29</v>
      </c>
      <c r="N2" s="26" t="s">
        <v>2</v>
      </c>
    </row>
    <row r="3" spans="1:14" ht="12.75" thickBot="1">
      <c r="A3" s="8"/>
      <c r="B3" s="9"/>
      <c r="C3" s="10"/>
      <c r="D3" s="11"/>
      <c r="E3" s="43"/>
      <c r="F3" s="11"/>
      <c r="G3" s="11"/>
      <c r="H3" s="43"/>
      <c r="I3" s="11"/>
      <c r="J3" s="11"/>
      <c r="K3" s="43"/>
      <c r="L3" s="51"/>
      <c r="M3" s="62"/>
      <c r="N3" s="12"/>
    </row>
    <row r="4" spans="1:14" s="13" customFormat="1" ht="12.75" thickBot="1">
      <c r="A4" s="14"/>
      <c r="B4" s="15"/>
      <c r="C4" s="16"/>
      <c r="D4" s="17"/>
      <c r="E4" s="17"/>
      <c r="F4" s="17"/>
      <c r="G4" s="17"/>
      <c r="H4" s="42"/>
      <c r="I4" s="17"/>
      <c r="J4" s="17"/>
      <c r="K4" s="17"/>
      <c r="L4" s="46"/>
      <c r="M4" s="18"/>
      <c r="N4" s="19"/>
    </row>
    <row r="5" spans="1:14" s="13" customFormat="1" ht="12.75" thickBot="1">
      <c r="A5" s="20"/>
      <c r="B5" s="21"/>
      <c r="C5" s="22"/>
      <c r="D5" s="23"/>
      <c r="E5" s="44"/>
      <c r="F5" s="23"/>
      <c r="G5" s="23"/>
      <c r="H5" s="44"/>
      <c r="I5" s="44"/>
      <c r="J5" s="23"/>
      <c r="K5" s="23"/>
      <c r="L5" s="24"/>
      <c r="M5" s="64"/>
      <c r="N5" s="25"/>
    </row>
    <row r="6" spans="1:14" s="13" customFormat="1" ht="12.75" thickBo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2.75" thickBo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2.75" thickBot="1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2.7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2.75" thickBot="1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thickBot="1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2.75" thickBot="1">
      <c r="A13" s="20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2.75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thickBo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44"/>
      <c r="L15" s="24"/>
      <c r="M15" s="24"/>
      <c r="N15" s="25"/>
    </row>
    <row r="16" spans="1:14" s="13" customFormat="1" ht="12.75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thickBot="1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2.75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thickBo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2.75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2.75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thickBot="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2.75" thickBot="1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2.75" thickBo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thickBot="1">
      <c r="A31" s="20"/>
      <c r="B31" s="21"/>
      <c r="C31" s="22"/>
      <c r="D31" s="23"/>
      <c r="E31" s="23"/>
      <c r="F31" s="23"/>
      <c r="G31" s="23"/>
      <c r="H31" s="23"/>
      <c r="I31" s="44"/>
      <c r="J31" s="23"/>
      <c r="K31" s="23"/>
      <c r="L31" s="24"/>
      <c r="M31" s="24"/>
      <c r="N31" s="25"/>
    </row>
    <row r="32" spans="1:14" s="13" customFormat="1" ht="12.75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2.75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thickBot="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thickBot="1">
      <c r="A47" s="20"/>
      <c r="B47" s="21"/>
      <c r="C47" s="22"/>
      <c r="D47" s="23"/>
      <c r="E47" s="23"/>
      <c r="F47" s="44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48">
        <f>SUM(D4:D49)</f>
        <v>0</v>
      </c>
      <c r="E50" s="31">
        <f aca="true" t="shared" si="0" ref="E50:M50">SUM(E4:E49)</f>
        <v>0</v>
      </c>
      <c r="F50" s="31">
        <f>SUM(F4:F49)</f>
        <v>0</v>
      </c>
      <c r="G50" s="31">
        <f>SUM(G3:G49)</f>
        <v>0</v>
      </c>
      <c r="H50" s="31">
        <f t="shared" si="0"/>
        <v>0</v>
      </c>
      <c r="I50" s="31">
        <f>SUM(I4:I49)</f>
        <v>0</v>
      </c>
      <c r="J50" s="31">
        <f t="shared" si="0"/>
        <v>0</v>
      </c>
      <c r="K50" s="31">
        <f t="shared" si="0"/>
        <v>0</v>
      </c>
      <c r="L50" s="31">
        <f t="shared" si="0"/>
        <v>0</v>
      </c>
      <c r="M50" s="31">
        <f t="shared" si="0"/>
        <v>0</v>
      </c>
      <c r="N50" s="31">
        <f>SUM(N4:N49)</f>
        <v>0</v>
      </c>
    </row>
    <row r="52" ht="12">
      <c r="D52" s="3">
        <f>SUM(E50:N50)</f>
        <v>0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C34">
      <selection activeCell="K27" sqref="K27:L27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10" width="11.28125" style="3" customWidth="1"/>
    <col min="11" max="11" width="12.140625" style="3" customWidth="1"/>
    <col min="12" max="12" width="11.28125" style="4" customWidth="1"/>
    <col min="13" max="13" width="12.28125" style="4" customWidth="1"/>
    <col min="14" max="14" width="11.28125" style="4" customWidth="1"/>
  </cols>
  <sheetData>
    <row r="1" spans="1:14" ht="29.25" customHeight="1">
      <c r="A1" s="80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5" customFormat="1" ht="27.75" customHeight="1">
      <c r="A2" s="6" t="s">
        <v>0</v>
      </c>
      <c r="B2" s="7" t="s">
        <v>1</v>
      </c>
      <c r="C2" s="27" t="s">
        <v>25</v>
      </c>
      <c r="D2" s="26" t="s">
        <v>16</v>
      </c>
      <c r="E2" s="26" t="s">
        <v>24</v>
      </c>
      <c r="F2" s="26" t="s">
        <v>17</v>
      </c>
      <c r="G2" s="26" t="s">
        <v>32</v>
      </c>
      <c r="H2" s="26" t="s">
        <v>38</v>
      </c>
      <c r="I2" s="26" t="s">
        <v>14</v>
      </c>
      <c r="J2" s="26" t="s">
        <v>21</v>
      </c>
      <c r="K2" s="26" t="s">
        <v>28</v>
      </c>
      <c r="L2" s="33" t="s">
        <v>22</v>
      </c>
      <c r="M2" s="33" t="s">
        <v>29</v>
      </c>
      <c r="N2" s="26" t="s">
        <v>2</v>
      </c>
    </row>
    <row r="3" spans="1:14" ht="12.75" thickBot="1">
      <c r="A3" s="8"/>
      <c r="B3" s="9"/>
      <c r="C3" s="10"/>
      <c r="D3" s="11"/>
      <c r="E3" s="43"/>
      <c r="F3" s="11"/>
      <c r="G3" s="11"/>
      <c r="H3" s="43"/>
      <c r="I3" s="11"/>
      <c r="J3" s="11"/>
      <c r="K3" s="11" t="s">
        <v>289</v>
      </c>
      <c r="L3" s="51"/>
      <c r="M3" s="62" t="s">
        <v>290</v>
      </c>
      <c r="N3" s="12"/>
    </row>
    <row r="4" spans="1:14" s="13" customFormat="1" ht="12.75" outlineLevel="1" thickBot="1">
      <c r="A4" s="14"/>
      <c r="B4" s="15" t="s">
        <v>39</v>
      </c>
      <c r="C4" s="16"/>
      <c r="D4" s="17">
        <v>526444.92</v>
      </c>
      <c r="E4" s="17">
        <v>13146.69</v>
      </c>
      <c r="F4" s="17">
        <v>65067.45</v>
      </c>
      <c r="G4" s="17">
        <v>39828.02</v>
      </c>
      <c r="H4" s="17">
        <v>6644.52</v>
      </c>
      <c r="I4" s="17">
        <v>68126.44</v>
      </c>
      <c r="J4" s="17">
        <v>31233.04</v>
      </c>
      <c r="K4" s="17">
        <v>29156</v>
      </c>
      <c r="L4" s="46">
        <v>17465.27</v>
      </c>
      <c r="M4" s="18">
        <v>2068.07</v>
      </c>
      <c r="N4" s="19">
        <v>30556.47</v>
      </c>
    </row>
    <row r="5" spans="1:14" s="13" customFormat="1" ht="12.75" outlineLevel="1" thickBot="1">
      <c r="A5" s="20">
        <v>42807</v>
      </c>
      <c r="B5" s="21" t="s">
        <v>291</v>
      </c>
      <c r="C5" s="22">
        <v>210</v>
      </c>
      <c r="D5" s="23">
        <v>359.43</v>
      </c>
      <c r="E5" s="44"/>
      <c r="F5" s="23"/>
      <c r="G5" s="23"/>
      <c r="H5" s="44"/>
      <c r="I5" s="23"/>
      <c r="J5" s="23"/>
      <c r="K5" s="23">
        <v>220000</v>
      </c>
      <c r="L5" s="24"/>
      <c r="M5" s="24">
        <v>3152.95</v>
      </c>
      <c r="N5" s="25"/>
    </row>
    <row r="6" spans="1:14" s="13" customFormat="1" ht="12.75" outlineLevel="1" thickBot="1">
      <c r="A6" s="14">
        <v>42817</v>
      </c>
      <c r="B6" s="15" t="s">
        <v>292</v>
      </c>
      <c r="C6" s="16">
        <v>211</v>
      </c>
      <c r="D6" s="17" t="s">
        <v>71</v>
      </c>
      <c r="E6" s="17"/>
      <c r="F6" s="17"/>
      <c r="G6" s="17"/>
      <c r="H6" s="17"/>
      <c r="I6" s="17"/>
      <c r="J6" s="17"/>
      <c r="K6" s="17"/>
      <c r="L6" s="18">
        <v>299.53</v>
      </c>
      <c r="M6" s="63"/>
      <c r="N6" s="19">
        <v>59.9</v>
      </c>
    </row>
    <row r="7" spans="1:14" s="13" customFormat="1" ht="12.75" outlineLevel="1" thickBot="1">
      <c r="A7" s="20"/>
      <c r="B7" s="21" t="s">
        <v>293</v>
      </c>
      <c r="C7" s="22" t="s">
        <v>59</v>
      </c>
      <c r="D7" s="23">
        <v>561.8</v>
      </c>
      <c r="E7" s="23"/>
      <c r="F7" s="23"/>
      <c r="G7" s="23"/>
      <c r="H7" s="23"/>
      <c r="I7" s="23"/>
      <c r="J7" s="23"/>
      <c r="K7" s="44"/>
      <c r="L7" s="24">
        <v>468.16</v>
      </c>
      <c r="M7" s="24"/>
      <c r="N7" s="25">
        <v>93.64</v>
      </c>
    </row>
    <row r="8" spans="1:14" s="13" customFormat="1" ht="12.75" outlineLevel="1" thickBot="1">
      <c r="A8" s="14">
        <v>42822</v>
      </c>
      <c r="B8" s="15" t="s">
        <v>189</v>
      </c>
      <c r="C8" s="16">
        <v>212</v>
      </c>
      <c r="D8" s="17" t="s">
        <v>71</v>
      </c>
      <c r="E8" s="17"/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2.75" outlineLevel="1" thickBot="1">
      <c r="A9" s="20"/>
      <c r="B9" s="21" t="s">
        <v>294</v>
      </c>
      <c r="C9" s="22" t="s">
        <v>59</v>
      </c>
      <c r="D9" s="23">
        <v>144.6</v>
      </c>
      <c r="E9" s="23"/>
      <c r="F9" s="23">
        <v>144.6</v>
      </c>
      <c r="G9" s="23"/>
      <c r="H9" s="23"/>
      <c r="I9" s="23"/>
      <c r="J9" s="23"/>
      <c r="K9" s="23"/>
      <c r="L9" s="24"/>
      <c r="M9" s="52"/>
      <c r="N9" s="25"/>
    </row>
    <row r="10" spans="1:14" s="13" customFormat="1" ht="12.75" outlineLevel="1" thickBot="1">
      <c r="A10" s="14"/>
      <c r="B10" s="15" t="s">
        <v>225</v>
      </c>
      <c r="C10" s="16">
        <v>213</v>
      </c>
      <c r="D10" s="17" t="s">
        <v>71</v>
      </c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outlineLevel="1" thickBot="1">
      <c r="A11" s="20"/>
      <c r="B11" s="21" t="s">
        <v>295</v>
      </c>
      <c r="C11" s="22" t="s">
        <v>59</v>
      </c>
      <c r="D11" s="23">
        <v>1999</v>
      </c>
      <c r="E11" s="23"/>
      <c r="F11" s="23"/>
      <c r="G11" s="23"/>
      <c r="H11" s="23"/>
      <c r="I11" s="23">
        <v>1690</v>
      </c>
      <c r="J11" s="23"/>
      <c r="K11" s="23"/>
      <c r="L11" s="24"/>
      <c r="M11" s="24"/>
      <c r="N11" s="25"/>
    </row>
    <row r="12" spans="1:14" s="13" customFormat="1" ht="12.75" outlineLevel="1" thickBot="1">
      <c r="A12" s="14"/>
      <c r="B12" s="15" t="s">
        <v>53</v>
      </c>
      <c r="C12" s="16">
        <v>214</v>
      </c>
      <c r="D12" s="17" t="s">
        <v>71</v>
      </c>
      <c r="E12" s="17"/>
      <c r="F12" s="17"/>
      <c r="G12" s="17"/>
      <c r="H12" s="17"/>
      <c r="I12" s="17">
        <v>257.5</v>
      </c>
      <c r="J12" s="17"/>
      <c r="K12" s="17"/>
      <c r="L12" s="18"/>
      <c r="M12" s="18"/>
      <c r="N12" s="19">
        <v>51.5</v>
      </c>
    </row>
    <row r="13" spans="1:14" s="13" customFormat="1" ht="12.75" outlineLevel="1" thickBot="1">
      <c r="A13" s="20"/>
      <c r="B13" s="21" t="s">
        <v>296</v>
      </c>
      <c r="C13" s="22" t="s">
        <v>59</v>
      </c>
      <c r="D13" s="23">
        <v>10254.85</v>
      </c>
      <c r="E13" s="23"/>
      <c r="F13" s="23"/>
      <c r="G13" s="23"/>
      <c r="H13" s="23"/>
      <c r="I13" s="23"/>
      <c r="J13" s="23"/>
      <c r="K13" s="23"/>
      <c r="L13" s="24"/>
      <c r="M13" s="24">
        <v>9809.3</v>
      </c>
      <c r="N13" s="25">
        <v>445.55</v>
      </c>
    </row>
    <row r="14" spans="1:14" s="13" customFormat="1" ht="12.75" outlineLevel="1" thickBot="1">
      <c r="A14" s="14"/>
      <c r="B14" s="15" t="s">
        <v>233</v>
      </c>
      <c r="C14" s="16">
        <v>215</v>
      </c>
      <c r="D14" s="17" t="s">
        <v>71</v>
      </c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outlineLevel="1" thickBot="1">
      <c r="A15" s="20"/>
      <c r="B15" s="21" t="s">
        <v>297</v>
      </c>
      <c r="C15" s="22" t="s">
        <v>59</v>
      </c>
      <c r="D15" s="23">
        <v>736.25</v>
      </c>
      <c r="E15" s="23"/>
      <c r="F15" s="23">
        <v>613.54</v>
      </c>
      <c r="G15" s="23"/>
      <c r="H15" s="23"/>
      <c r="I15" s="23"/>
      <c r="J15" s="23"/>
      <c r="K15" s="23"/>
      <c r="L15" s="24"/>
      <c r="M15" s="24"/>
      <c r="N15" s="25">
        <v>122.71</v>
      </c>
    </row>
    <row r="16" spans="1:14" s="13" customFormat="1" ht="12.75" outlineLevel="1" thickBot="1">
      <c r="A16" s="14">
        <v>42825</v>
      </c>
      <c r="B16" s="15" t="s">
        <v>225</v>
      </c>
      <c r="C16" s="16">
        <v>216</v>
      </c>
      <c r="D16" s="17" t="s">
        <v>71</v>
      </c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outlineLevel="1" thickBot="1">
      <c r="A17" s="20"/>
      <c r="B17" s="21" t="s">
        <v>52</v>
      </c>
      <c r="C17" s="22" t="s">
        <v>59</v>
      </c>
      <c r="D17" s="23">
        <v>557.1</v>
      </c>
      <c r="E17" s="23"/>
      <c r="F17" s="23"/>
      <c r="G17" s="23"/>
      <c r="H17" s="23"/>
      <c r="I17" s="23">
        <v>464.25</v>
      </c>
      <c r="J17" s="23"/>
      <c r="K17" s="23"/>
      <c r="L17" s="24"/>
      <c r="M17" s="24"/>
      <c r="N17" s="25">
        <v>92.85</v>
      </c>
    </row>
    <row r="18" spans="1:14" s="13" customFormat="1" ht="12.75" outlineLevel="1" thickBot="1">
      <c r="A18" s="14">
        <v>42821</v>
      </c>
      <c r="B18" s="15" t="s">
        <v>183</v>
      </c>
      <c r="C18" s="16">
        <v>217</v>
      </c>
      <c r="D18" s="17" t="s">
        <v>71</v>
      </c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outlineLevel="1" thickBot="1">
      <c r="A19" s="20"/>
      <c r="B19" s="21" t="s">
        <v>255</v>
      </c>
      <c r="C19" s="22" t="s">
        <v>59</v>
      </c>
      <c r="D19" s="23">
        <v>614.33</v>
      </c>
      <c r="E19" s="23"/>
      <c r="F19" s="23"/>
      <c r="G19" s="23"/>
      <c r="H19" s="23"/>
      <c r="I19" s="23"/>
      <c r="J19" s="23"/>
      <c r="K19" s="23"/>
      <c r="L19" s="24">
        <v>511.95</v>
      </c>
      <c r="M19" s="24"/>
      <c r="N19" s="25">
        <v>102.38</v>
      </c>
    </row>
    <row r="20" spans="1:14" s="13" customFormat="1" ht="12.75" outlineLevel="1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outlineLevel="1" thickBot="1">
      <c r="A21" s="20"/>
      <c r="B21" s="21"/>
      <c r="C21" s="22"/>
      <c r="D21" s="23" t="s">
        <v>71</v>
      </c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2.75" outlineLevel="1" thickBot="1">
      <c r="A22" s="14">
        <v>42804</v>
      </c>
      <c r="B22" s="15" t="s">
        <v>61</v>
      </c>
      <c r="C22" s="16">
        <v>218</v>
      </c>
      <c r="D22" s="17">
        <v>156.4</v>
      </c>
      <c r="E22" s="17"/>
      <c r="F22" s="17"/>
      <c r="G22" s="17"/>
      <c r="H22" s="17"/>
      <c r="I22" s="17"/>
      <c r="J22" s="17">
        <v>156.4</v>
      </c>
      <c r="K22" s="17"/>
      <c r="L22" s="18"/>
      <c r="M22" s="18"/>
      <c r="N22" s="19"/>
    </row>
    <row r="23" spans="1:14" s="13" customFormat="1" ht="12.75" outlineLevel="1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outlineLevel="1" thickBot="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2.75" outlineLevel="1" thickBot="1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outlineLevel="1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outlineLevel="1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outlineLevel="1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outlineLevel="1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2.75" outlineLevel="1" thickBo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outlineLevel="1" thickBot="1">
      <c r="A31" s="20"/>
      <c r="B31" s="59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outlineLevel="1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outlineLevel="1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2.75" outlineLevel="1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outlineLevel="1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outlineLevel="1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outlineLevel="1" thickBot="1">
      <c r="A37" s="20"/>
      <c r="B37" s="68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outlineLevel="1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outlineLevel="1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outlineLevel="1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outlineLevel="1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outlineLevel="1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outlineLevel="1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outlineLevel="1" thickBot="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outlineLevel="1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outlineLevel="1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outlineLevel="1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outlineLevel="1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outlineLevel="1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N50">SUM(D4:D49)</f>
        <v>541828.68</v>
      </c>
      <c r="E50" s="31">
        <f t="shared" si="0"/>
        <v>13146.69</v>
      </c>
      <c r="F50" s="31">
        <f t="shared" si="0"/>
        <v>65825.59</v>
      </c>
      <c r="G50" s="31">
        <f>SUM(G4:G49)</f>
        <v>39828.02</v>
      </c>
      <c r="H50" s="31">
        <f>SUM(H4:H49)</f>
        <v>6644.52</v>
      </c>
      <c r="I50" s="31">
        <f t="shared" si="0"/>
        <v>70538.19</v>
      </c>
      <c r="J50" s="31">
        <f t="shared" si="0"/>
        <v>31389.440000000002</v>
      </c>
      <c r="K50" s="31">
        <f t="shared" si="0"/>
        <v>249156</v>
      </c>
      <c r="L50" s="31">
        <f t="shared" si="0"/>
        <v>18744.91</v>
      </c>
      <c r="M50" s="31">
        <f t="shared" si="0"/>
        <v>15030.32</v>
      </c>
      <c r="N50" s="31">
        <f t="shared" si="0"/>
        <v>31525</v>
      </c>
    </row>
    <row r="52" ht="12">
      <c r="D52" s="3">
        <f>SUM(E50:N50)</f>
        <v>541828.6799999999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39">
      <selection activeCell="D32" sqref="D32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10" width="11.28125" style="3" customWidth="1"/>
    <col min="11" max="11" width="12.140625" style="3" customWidth="1"/>
    <col min="12" max="12" width="11.28125" style="4" customWidth="1"/>
    <col min="13" max="13" width="12.7109375" style="4" customWidth="1"/>
    <col min="14" max="14" width="11.28125" style="4" customWidth="1"/>
    <col min="15" max="15" width="10.140625" style="0" bestFit="1" customWidth="1"/>
  </cols>
  <sheetData>
    <row r="1" spans="1:14" ht="29.25" customHeight="1">
      <c r="A1" s="80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5" customFormat="1" ht="27.75" customHeight="1">
      <c r="A2" s="6" t="s">
        <v>0</v>
      </c>
      <c r="B2" s="7" t="s">
        <v>1</v>
      </c>
      <c r="C2" s="27" t="s">
        <v>25</v>
      </c>
      <c r="D2" s="26" t="s">
        <v>16</v>
      </c>
      <c r="E2" s="26" t="s">
        <v>24</v>
      </c>
      <c r="F2" s="26" t="s">
        <v>17</v>
      </c>
      <c r="G2" s="26" t="s">
        <v>32</v>
      </c>
      <c r="H2" s="26" t="s">
        <v>38</v>
      </c>
      <c r="I2" s="26" t="s">
        <v>14</v>
      </c>
      <c r="J2" s="26" t="s">
        <v>21</v>
      </c>
      <c r="K2" s="26" t="s">
        <v>28</v>
      </c>
      <c r="L2" s="33" t="s">
        <v>22</v>
      </c>
      <c r="M2" s="53" t="s">
        <v>26</v>
      </c>
      <c r="N2" s="26" t="s">
        <v>2</v>
      </c>
    </row>
    <row r="3" spans="1:14" ht="13.5" thickBot="1">
      <c r="A3" s="8"/>
      <c r="B3" s="9"/>
      <c r="C3" s="10"/>
      <c r="D3" s="11"/>
      <c r="E3" s="43"/>
      <c r="F3" s="11"/>
      <c r="G3" s="11"/>
      <c r="H3" s="43"/>
      <c r="I3" s="11"/>
      <c r="J3" s="11"/>
      <c r="K3" s="72" t="s">
        <v>222</v>
      </c>
      <c r="L3" s="12"/>
      <c r="M3" s="77" t="s">
        <v>221</v>
      </c>
      <c r="N3" s="12"/>
    </row>
    <row r="4" spans="1:14" s="13" customFormat="1" ht="13.5" thickBot="1">
      <c r="A4" s="14"/>
      <c r="B4" s="15" t="s">
        <v>35</v>
      </c>
      <c r="C4" s="16"/>
      <c r="D4" s="56">
        <v>464043.46</v>
      </c>
      <c r="E4" s="42">
        <v>13146.69</v>
      </c>
      <c r="F4" s="17">
        <v>41096.84</v>
      </c>
      <c r="G4" s="17">
        <v>32535.38</v>
      </c>
      <c r="H4" s="17">
        <v>5349.69</v>
      </c>
      <c r="I4" s="17">
        <v>53608.44</v>
      </c>
      <c r="J4" s="17">
        <v>26171.65</v>
      </c>
      <c r="K4" s="17">
        <v>29156</v>
      </c>
      <c r="L4" s="18">
        <v>15337.9</v>
      </c>
      <c r="M4" s="46">
        <v>2068.07</v>
      </c>
      <c r="N4" s="19">
        <v>22419.85</v>
      </c>
    </row>
    <row r="5" spans="1:14" s="13" customFormat="1" ht="13.5" thickBot="1">
      <c r="A5" s="20">
        <v>42752</v>
      </c>
      <c r="B5" s="21" t="s">
        <v>144</v>
      </c>
      <c r="C5" s="22">
        <v>178</v>
      </c>
      <c r="D5" s="23" t="s">
        <v>71</v>
      </c>
      <c r="E5" s="44"/>
      <c r="F5" s="23"/>
      <c r="G5" s="23"/>
      <c r="H5" s="44"/>
      <c r="I5" s="23"/>
      <c r="J5" s="23"/>
      <c r="K5" s="74">
        <v>220000</v>
      </c>
      <c r="L5" s="24"/>
      <c r="M5" s="78">
        <v>3152.95</v>
      </c>
      <c r="N5" s="25"/>
    </row>
    <row r="6" spans="1:14" s="13" customFormat="1" ht="13.5" thickBot="1">
      <c r="A6" s="14"/>
      <c r="B6" s="15" t="s">
        <v>261</v>
      </c>
      <c r="C6" s="16">
        <v>103238</v>
      </c>
      <c r="D6" s="17">
        <v>25751.92</v>
      </c>
      <c r="E6" s="17"/>
      <c r="F6" s="17">
        <v>21459.93</v>
      </c>
      <c r="G6" s="17"/>
      <c r="H6" s="17"/>
      <c r="I6" s="17"/>
      <c r="J6" s="17"/>
      <c r="K6" s="17"/>
      <c r="L6" s="18"/>
      <c r="M6" s="18"/>
      <c r="N6" s="19">
        <v>4291.99</v>
      </c>
    </row>
    <row r="7" spans="1:14" s="13" customFormat="1" ht="13.5" thickBot="1">
      <c r="A7" s="20"/>
      <c r="B7" s="21" t="s">
        <v>172</v>
      </c>
      <c r="C7" s="22">
        <v>179</v>
      </c>
      <c r="D7" s="23" t="s">
        <v>71</v>
      </c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3.5" thickBot="1">
      <c r="A8" s="14"/>
      <c r="B8" s="15" t="s">
        <v>173</v>
      </c>
      <c r="C8" s="16">
        <v>103239</v>
      </c>
      <c r="D8" s="17">
        <v>2112</v>
      </c>
      <c r="E8" s="17"/>
      <c r="F8" s="17"/>
      <c r="G8" s="17"/>
      <c r="H8" s="17"/>
      <c r="I8" s="17">
        <v>1760</v>
      </c>
      <c r="J8" s="17"/>
      <c r="K8" s="17"/>
      <c r="L8" s="18"/>
      <c r="M8" s="18"/>
      <c r="N8" s="19">
        <v>352</v>
      </c>
    </row>
    <row r="9" spans="1:14" s="13" customFormat="1" ht="13.5" thickBot="1">
      <c r="A9" s="20"/>
      <c r="B9" s="21" t="s">
        <v>182</v>
      </c>
      <c r="C9" s="22">
        <v>180</v>
      </c>
      <c r="D9" s="23" t="s">
        <v>71</v>
      </c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3.5" thickBot="1">
      <c r="A10" s="14"/>
      <c r="B10" s="15" t="s">
        <v>250</v>
      </c>
      <c r="C10" s="16">
        <v>103240</v>
      </c>
      <c r="D10" s="17">
        <v>627</v>
      </c>
      <c r="E10" s="17"/>
      <c r="F10" s="17"/>
      <c r="G10" s="17"/>
      <c r="H10" s="17"/>
      <c r="I10" s="17">
        <v>522.5</v>
      </c>
      <c r="J10" s="17"/>
      <c r="K10" s="17"/>
      <c r="L10" s="18"/>
      <c r="M10" s="18"/>
      <c r="N10" s="19">
        <v>104.5</v>
      </c>
    </row>
    <row r="11" spans="1:14" s="13" customFormat="1" ht="13.5" thickBot="1">
      <c r="A11" s="20">
        <v>42769</v>
      </c>
      <c r="B11" s="21" t="s">
        <v>141</v>
      </c>
      <c r="C11" s="22">
        <v>181</v>
      </c>
      <c r="D11" s="23" t="s">
        <v>71</v>
      </c>
      <c r="E11" s="23"/>
      <c r="F11" s="23"/>
      <c r="G11" s="23"/>
      <c r="H11" s="23"/>
      <c r="I11" s="23">
        <v>414</v>
      </c>
      <c r="J11" s="23"/>
      <c r="K11" s="23"/>
      <c r="L11" s="24"/>
      <c r="M11" s="24"/>
      <c r="N11" s="25"/>
    </row>
    <row r="12" spans="1:14" s="13" customFormat="1" ht="13.5" thickBot="1">
      <c r="A12" s="14"/>
      <c r="B12" s="15" t="s">
        <v>262</v>
      </c>
      <c r="C12" s="16">
        <v>103241</v>
      </c>
      <c r="D12" s="17">
        <v>14682.6</v>
      </c>
      <c r="E12" s="17"/>
      <c r="F12" s="17"/>
      <c r="G12" s="17"/>
      <c r="H12" s="17"/>
      <c r="I12" s="17">
        <v>11821.5</v>
      </c>
      <c r="J12" s="17"/>
      <c r="K12" s="17"/>
      <c r="L12" s="18"/>
      <c r="M12" s="18"/>
      <c r="N12" s="19">
        <v>2447.1</v>
      </c>
    </row>
    <row r="13" spans="1:14" s="13" customFormat="1" ht="13.5" thickBot="1">
      <c r="A13" s="20"/>
      <c r="B13" s="21" t="s">
        <v>189</v>
      </c>
      <c r="C13" s="22">
        <v>182</v>
      </c>
      <c r="D13" s="23" t="s">
        <v>71</v>
      </c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thickBot="1">
      <c r="A14" s="14"/>
      <c r="B14" s="15" t="s">
        <v>263</v>
      </c>
      <c r="C14" s="16">
        <v>103242</v>
      </c>
      <c r="D14" s="17">
        <v>359.2</v>
      </c>
      <c r="E14" s="17"/>
      <c r="F14" s="17">
        <v>359.2</v>
      </c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thickBot="1">
      <c r="A15" s="20"/>
      <c r="B15" s="21" t="s">
        <v>127</v>
      </c>
      <c r="C15" s="22">
        <v>183</v>
      </c>
      <c r="D15" s="23" t="s">
        <v>71</v>
      </c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thickBot="1">
      <c r="A16" s="14"/>
      <c r="B16" s="15" t="s">
        <v>264</v>
      </c>
      <c r="C16" s="16">
        <v>103243</v>
      </c>
      <c r="D16" s="17">
        <v>68.88</v>
      </c>
      <c r="E16" s="17"/>
      <c r="F16" s="17">
        <v>57.4</v>
      </c>
      <c r="G16" s="17"/>
      <c r="H16" s="17"/>
      <c r="I16" s="17"/>
      <c r="J16" s="17"/>
      <c r="K16" s="17"/>
      <c r="L16" s="18"/>
      <c r="M16" s="18"/>
      <c r="N16" s="19">
        <v>11.48</v>
      </c>
    </row>
    <row r="17" spans="1:14" s="13" customFormat="1" ht="13.5" thickBot="1">
      <c r="A17" s="20"/>
      <c r="B17" s="21" t="s">
        <v>182</v>
      </c>
      <c r="C17" s="22">
        <v>184</v>
      </c>
      <c r="D17" s="23" t="s">
        <v>71</v>
      </c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thickBot="1">
      <c r="A18" s="14"/>
      <c r="B18" s="15" t="s">
        <v>265</v>
      </c>
      <c r="C18" s="16">
        <v>103244</v>
      </c>
      <c r="D18" s="17">
        <v>163.2</v>
      </c>
      <c r="E18" s="17"/>
      <c r="F18" s="17">
        <v>136</v>
      </c>
      <c r="G18" s="17"/>
      <c r="H18" s="17"/>
      <c r="I18" s="17"/>
      <c r="J18" s="17"/>
      <c r="K18" s="17"/>
      <c r="L18" s="18"/>
      <c r="M18" s="18"/>
      <c r="N18" s="19">
        <v>27.2</v>
      </c>
    </row>
    <row r="19" spans="1:14" s="13" customFormat="1" ht="12.75" thickBot="1">
      <c r="A19" s="20">
        <v>42765</v>
      </c>
      <c r="B19" s="21" t="s">
        <v>266</v>
      </c>
      <c r="C19" s="22">
        <v>185</v>
      </c>
      <c r="D19" s="23">
        <v>120</v>
      </c>
      <c r="E19" s="23"/>
      <c r="F19" s="23"/>
      <c r="G19" s="23"/>
      <c r="H19" s="23"/>
      <c r="I19" s="23"/>
      <c r="J19" s="23"/>
      <c r="K19" s="23"/>
      <c r="L19" s="24">
        <v>100</v>
      </c>
      <c r="M19" s="24"/>
      <c r="N19" s="25">
        <v>20</v>
      </c>
    </row>
    <row r="20" spans="1:14" s="13" customFormat="1" ht="12.75" thickBot="1">
      <c r="A20" s="14">
        <v>42772</v>
      </c>
      <c r="B20" s="15" t="s">
        <v>84</v>
      </c>
      <c r="C20" s="16">
        <v>186</v>
      </c>
      <c r="D20" s="17" t="s">
        <v>71</v>
      </c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thickBot="1">
      <c r="A21" s="20"/>
      <c r="B21" s="21" t="s">
        <v>267</v>
      </c>
      <c r="C21" s="22">
        <v>103245</v>
      </c>
      <c r="D21" s="23">
        <v>179.56</v>
      </c>
      <c r="E21" s="23"/>
      <c r="F21" s="23">
        <v>149.63</v>
      </c>
      <c r="G21" s="23"/>
      <c r="H21" s="23"/>
      <c r="I21" s="23"/>
      <c r="J21" s="23">
        <v>156.4</v>
      </c>
      <c r="K21" s="23"/>
      <c r="L21" s="24"/>
      <c r="M21" s="24"/>
      <c r="N21" s="25">
        <v>29.93</v>
      </c>
    </row>
    <row r="22" spans="1:14" s="13" customFormat="1" ht="12.75" thickBot="1">
      <c r="A22" s="14">
        <v>42779</v>
      </c>
      <c r="B22" s="15" t="s">
        <v>194</v>
      </c>
      <c r="C22" s="16">
        <v>187</v>
      </c>
      <c r="D22" s="17">
        <v>741.52</v>
      </c>
      <c r="E22" s="17"/>
      <c r="F22" s="17"/>
      <c r="G22" s="17">
        <v>2019.29</v>
      </c>
      <c r="H22" s="17"/>
      <c r="I22" s="17"/>
      <c r="J22" s="17">
        <v>585.12</v>
      </c>
      <c r="K22" s="17"/>
      <c r="L22" s="18"/>
      <c r="M22" s="18"/>
      <c r="N22" s="19"/>
    </row>
    <row r="23" spans="1:14" s="13" customFormat="1" ht="12.75" thickBot="1">
      <c r="A23" s="20"/>
      <c r="B23" s="21" t="s">
        <v>268</v>
      </c>
      <c r="C23" s="22">
        <v>188</v>
      </c>
      <c r="D23" s="23">
        <v>2411.26</v>
      </c>
      <c r="E23" s="23"/>
      <c r="F23" s="23">
        <v>326.65</v>
      </c>
      <c r="G23" s="23"/>
      <c r="H23" s="23"/>
      <c r="I23" s="23"/>
      <c r="J23" s="23">
        <v>1683.6</v>
      </c>
      <c r="K23" s="23"/>
      <c r="L23" s="24"/>
      <c r="M23" s="24"/>
      <c r="N23" s="25">
        <v>65.32</v>
      </c>
    </row>
    <row r="24" spans="1:14" s="13" customFormat="1" ht="12.75" thickBot="1">
      <c r="A24" s="14"/>
      <c r="B24" s="15" t="s">
        <v>269</v>
      </c>
      <c r="C24" s="16">
        <v>189</v>
      </c>
      <c r="D24" s="17">
        <v>1849.77</v>
      </c>
      <c r="E24" s="17"/>
      <c r="F24" s="17">
        <v>87.82</v>
      </c>
      <c r="G24" s="41"/>
      <c r="H24" s="42"/>
      <c r="I24" s="17"/>
      <c r="J24" s="17">
        <v>18</v>
      </c>
      <c r="K24" s="17"/>
      <c r="L24" s="18"/>
      <c r="M24" s="18"/>
      <c r="N24" s="19">
        <v>17.56</v>
      </c>
    </row>
    <row r="25" spans="1:14" s="13" customFormat="1" ht="12.75" thickBot="1">
      <c r="A25" s="20"/>
      <c r="B25" s="21" t="s">
        <v>270</v>
      </c>
      <c r="C25" s="22">
        <v>190</v>
      </c>
      <c r="D25" s="23">
        <v>50.14</v>
      </c>
      <c r="E25" s="23"/>
      <c r="F25" s="23">
        <v>27.87</v>
      </c>
      <c r="G25" s="23"/>
      <c r="H25" s="23"/>
      <c r="I25" s="23"/>
      <c r="J25" s="23">
        <v>9.35</v>
      </c>
      <c r="K25" s="23"/>
      <c r="L25" s="24">
        <v>47.76</v>
      </c>
      <c r="M25" s="24"/>
      <c r="N25" s="25">
        <v>5.57</v>
      </c>
    </row>
    <row r="26" spans="1:14" s="13" customFormat="1" ht="12.75" thickBot="1">
      <c r="A26" s="14"/>
      <c r="B26" s="15" t="s">
        <v>271</v>
      </c>
      <c r="C26" s="16">
        <v>191</v>
      </c>
      <c r="D26" s="17">
        <v>337.47</v>
      </c>
      <c r="E26" s="17"/>
      <c r="F26" s="17">
        <v>3.89</v>
      </c>
      <c r="G26" s="42">
        <v>269.5</v>
      </c>
      <c r="H26" s="42">
        <v>64.08</v>
      </c>
      <c r="I26" s="17"/>
      <c r="J26" s="17"/>
      <c r="K26" s="17"/>
      <c r="L26" s="18"/>
      <c r="M26" s="18"/>
      <c r="N26" s="19">
        <v>2.38</v>
      </c>
    </row>
    <row r="27" spans="1:14" s="13" customFormat="1" ht="12.75" thickBot="1">
      <c r="A27" s="20"/>
      <c r="B27" s="21" t="s">
        <v>104</v>
      </c>
      <c r="C27" s="22">
        <v>192</v>
      </c>
      <c r="D27" s="23">
        <v>1041.63</v>
      </c>
      <c r="E27" s="23"/>
      <c r="F27" s="23"/>
      <c r="G27" s="23">
        <v>1041.63</v>
      </c>
      <c r="H27" s="23"/>
      <c r="I27" s="23"/>
      <c r="J27" s="23"/>
      <c r="K27" s="23"/>
      <c r="L27" s="24"/>
      <c r="M27" s="24"/>
      <c r="N27" s="25"/>
    </row>
    <row r="28" spans="1:14" s="13" customFormat="1" ht="12.75" thickBot="1">
      <c r="A28" s="14">
        <v>42790</v>
      </c>
      <c r="B28" s="15" t="s">
        <v>178</v>
      </c>
      <c r="C28" s="16" t="s">
        <v>273</v>
      </c>
      <c r="D28" s="17">
        <v>480.35</v>
      </c>
      <c r="E28" s="17"/>
      <c r="F28" s="17">
        <v>88</v>
      </c>
      <c r="G28" s="17"/>
      <c r="H28" s="17"/>
      <c r="I28" s="17"/>
      <c r="J28" s="17"/>
      <c r="K28" s="17"/>
      <c r="L28" s="18">
        <v>400.31</v>
      </c>
      <c r="M28" s="18"/>
      <c r="N28" s="19">
        <v>80.04</v>
      </c>
    </row>
    <row r="29" spans="1:14" s="13" customFormat="1" ht="12.75" thickBot="1">
      <c r="A29" s="20">
        <v>42793</v>
      </c>
      <c r="B29" s="21" t="s">
        <v>272</v>
      </c>
      <c r="C29" s="22">
        <v>194</v>
      </c>
      <c r="D29" s="23">
        <v>399</v>
      </c>
      <c r="E29" s="23"/>
      <c r="F29" s="23">
        <v>195.38</v>
      </c>
      <c r="G29" s="23">
        <v>15.83</v>
      </c>
      <c r="H29" s="23">
        <v>1123.65</v>
      </c>
      <c r="I29" s="23"/>
      <c r="J29" s="23"/>
      <c r="K29" s="23"/>
      <c r="L29" s="24"/>
      <c r="M29" s="24"/>
      <c r="N29" s="25">
        <v>66.49</v>
      </c>
    </row>
    <row r="30" spans="1:14" s="13" customFormat="1" ht="12.75" thickBot="1">
      <c r="A30" s="14">
        <v>42790</v>
      </c>
      <c r="B30" s="15" t="s">
        <v>274</v>
      </c>
      <c r="C30" s="16" t="s">
        <v>275</v>
      </c>
      <c r="D30" s="17">
        <v>1412.6</v>
      </c>
      <c r="E30" s="17"/>
      <c r="F30" s="17">
        <v>33.3</v>
      </c>
      <c r="G30" s="17">
        <v>53.52</v>
      </c>
      <c r="H30" s="17"/>
      <c r="I30" s="17"/>
      <c r="J30" s="17"/>
      <c r="K30" s="17"/>
      <c r="L30" s="18"/>
      <c r="M30" s="18"/>
      <c r="N30" s="19">
        <v>235.43</v>
      </c>
    </row>
    <row r="31" spans="1:14" s="13" customFormat="1" ht="12.75" thickBot="1">
      <c r="A31" s="20">
        <v>42793</v>
      </c>
      <c r="B31" s="21" t="s">
        <v>276</v>
      </c>
      <c r="C31" s="22">
        <v>195</v>
      </c>
      <c r="D31" s="23">
        <v>581.77</v>
      </c>
      <c r="E31" s="23"/>
      <c r="F31" s="23"/>
      <c r="G31" s="23"/>
      <c r="H31" s="23"/>
      <c r="I31" s="23"/>
      <c r="J31" s="23"/>
      <c r="K31" s="23"/>
      <c r="L31" s="24">
        <v>484.81</v>
      </c>
      <c r="M31" s="24"/>
      <c r="N31" s="25">
        <v>96.96</v>
      </c>
    </row>
    <row r="32" spans="1:14" s="13" customFormat="1" ht="12.75" thickBot="1">
      <c r="A32" s="14">
        <v>42794</v>
      </c>
      <c r="B32" s="15" t="s">
        <v>182</v>
      </c>
      <c r="C32" s="16">
        <v>196</v>
      </c>
      <c r="D32" s="17" t="s">
        <v>71</v>
      </c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/>
      <c r="B33" s="21" t="s">
        <v>277</v>
      </c>
      <c r="C33" s="22">
        <v>103246</v>
      </c>
      <c r="D33" s="23">
        <v>163.2</v>
      </c>
      <c r="E33" s="23"/>
      <c r="F33" s="23">
        <v>136</v>
      </c>
      <c r="G33" s="23"/>
      <c r="H33" s="23"/>
      <c r="I33" s="23"/>
      <c r="J33" s="23"/>
      <c r="K33" s="23"/>
      <c r="L33" s="24"/>
      <c r="M33" s="24"/>
      <c r="N33" s="25">
        <v>27.2</v>
      </c>
    </row>
    <row r="34" spans="1:14" s="13" customFormat="1" ht="12.75" thickBot="1">
      <c r="A34" s="14">
        <v>42786</v>
      </c>
      <c r="B34" s="15" t="s">
        <v>278</v>
      </c>
      <c r="C34" s="16">
        <v>197</v>
      </c>
      <c r="D34" s="17">
        <v>120</v>
      </c>
      <c r="E34" s="17"/>
      <c r="F34" s="17"/>
      <c r="G34" s="17"/>
      <c r="H34" s="17"/>
      <c r="I34" s="17"/>
      <c r="J34" s="17"/>
      <c r="K34" s="17"/>
      <c r="L34" s="18">
        <v>100</v>
      </c>
      <c r="M34" s="18"/>
      <c r="N34" s="19">
        <v>20</v>
      </c>
    </row>
    <row r="35" spans="1:14" s="13" customFormat="1" ht="12.75" thickBot="1">
      <c r="A35" s="20">
        <v>42793</v>
      </c>
      <c r="B35" s="21" t="s">
        <v>279</v>
      </c>
      <c r="C35" s="22">
        <v>198</v>
      </c>
      <c r="D35" s="23">
        <v>212.19</v>
      </c>
      <c r="E35" s="23"/>
      <c r="F35" s="23"/>
      <c r="G35" s="23"/>
      <c r="H35" s="23"/>
      <c r="I35" s="23"/>
      <c r="J35" s="23"/>
      <c r="K35" s="23"/>
      <c r="L35" s="24">
        <v>65.53</v>
      </c>
      <c r="M35" s="24"/>
      <c r="N35" s="25">
        <v>3.28</v>
      </c>
    </row>
    <row r="36" spans="1:14" s="13" customFormat="1" ht="12.75" thickBot="1">
      <c r="A36" s="14">
        <v>42804</v>
      </c>
      <c r="B36" s="15" t="s">
        <v>194</v>
      </c>
      <c r="C36" s="16">
        <v>199</v>
      </c>
      <c r="D36" s="17">
        <v>585.12</v>
      </c>
      <c r="E36" s="17"/>
      <c r="F36" s="17"/>
      <c r="G36" s="17"/>
      <c r="H36" s="17"/>
      <c r="I36" s="17"/>
      <c r="J36" s="17">
        <v>585.12</v>
      </c>
      <c r="K36" s="17"/>
      <c r="L36" s="18">
        <v>119.49</v>
      </c>
      <c r="M36" s="18"/>
      <c r="N36" s="19">
        <v>23.89</v>
      </c>
    </row>
    <row r="37" spans="1:14" s="13" customFormat="1" ht="12.75" thickBot="1">
      <c r="A37" s="20"/>
      <c r="B37" s="21" t="s">
        <v>104</v>
      </c>
      <c r="C37" s="22">
        <v>200</v>
      </c>
      <c r="D37" s="23">
        <v>1170.96</v>
      </c>
      <c r="E37" s="23"/>
      <c r="F37" s="23"/>
      <c r="G37" s="23">
        <v>1170.96</v>
      </c>
      <c r="H37" s="23"/>
      <c r="I37" s="23"/>
      <c r="J37" s="23"/>
      <c r="K37" s="23"/>
      <c r="L37" s="24"/>
      <c r="M37" s="24"/>
      <c r="N37" s="25"/>
    </row>
    <row r="38" spans="1:14" s="13" customFormat="1" ht="12.75" thickBot="1">
      <c r="A38" s="14"/>
      <c r="B38" s="15" t="s">
        <v>280</v>
      </c>
      <c r="C38" s="16">
        <v>201</v>
      </c>
      <c r="D38" s="17">
        <v>808.84</v>
      </c>
      <c r="E38" s="17"/>
      <c r="F38" s="17"/>
      <c r="G38" s="17">
        <v>701.74</v>
      </c>
      <c r="H38" s="17">
        <v>107.1</v>
      </c>
      <c r="I38" s="17"/>
      <c r="J38" s="17"/>
      <c r="K38" s="17"/>
      <c r="L38" s="18"/>
      <c r="M38" s="18"/>
      <c r="N38" s="19"/>
    </row>
    <row r="39" spans="1:14" s="13" customFormat="1" ht="12.75" thickBot="1">
      <c r="A39" s="20"/>
      <c r="B39" s="21" t="s">
        <v>281</v>
      </c>
      <c r="C39" s="22">
        <v>202</v>
      </c>
      <c r="D39" s="23">
        <v>2020.17</v>
      </c>
      <c r="E39" s="23"/>
      <c r="F39" s="23"/>
      <c r="G39" s="23">
        <v>2020.17</v>
      </c>
      <c r="H39" s="23"/>
      <c r="I39" s="23"/>
      <c r="J39" s="23">
        <v>2023.8</v>
      </c>
      <c r="K39" s="23"/>
      <c r="L39" s="24"/>
      <c r="M39" s="24"/>
      <c r="N39" s="25"/>
    </row>
    <row r="40" spans="1:14" s="13" customFormat="1" ht="12.75" thickBot="1">
      <c r="A40" s="14"/>
      <c r="B40" s="15" t="s">
        <v>282</v>
      </c>
      <c r="C40" s="16">
        <v>203</v>
      </c>
      <c r="D40" s="17">
        <v>2023.8</v>
      </c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thickBot="1">
      <c r="A41" s="20">
        <v>42803</v>
      </c>
      <c r="B41" s="21" t="s">
        <v>108</v>
      </c>
      <c r="C41" s="22">
        <v>204</v>
      </c>
      <c r="D41" s="23">
        <v>836.96</v>
      </c>
      <c r="E41" s="23"/>
      <c r="F41" s="23"/>
      <c r="G41" s="23"/>
      <c r="H41" s="23"/>
      <c r="I41" s="23"/>
      <c r="J41" s="23"/>
      <c r="K41" s="23"/>
      <c r="L41" s="24">
        <v>697.47</v>
      </c>
      <c r="M41" s="24"/>
      <c r="N41" s="25">
        <v>139.49</v>
      </c>
    </row>
    <row r="42" spans="1:15" s="13" customFormat="1" ht="12.75" thickBot="1">
      <c r="A42" s="14"/>
      <c r="B42" s="15" t="s">
        <v>283</v>
      </c>
      <c r="C42" s="16">
        <v>205</v>
      </c>
      <c r="D42" s="17">
        <v>134.4</v>
      </c>
      <c r="E42" s="17"/>
      <c r="F42" s="17"/>
      <c r="G42" s="17"/>
      <c r="H42" s="17"/>
      <c r="I42" s="17"/>
      <c r="J42" s="17"/>
      <c r="K42" s="17"/>
      <c r="L42" s="18">
        <v>112</v>
      </c>
      <c r="M42" s="18"/>
      <c r="N42" s="19">
        <v>22.4</v>
      </c>
      <c r="O42" s="79"/>
    </row>
    <row r="43" spans="1:14" s="13" customFormat="1" ht="12.75" thickBot="1">
      <c r="A43" s="20">
        <v>42808</v>
      </c>
      <c r="B43" s="21" t="s">
        <v>80</v>
      </c>
      <c r="C43" s="22">
        <v>206</v>
      </c>
      <c r="D43" s="23" t="s">
        <v>71</v>
      </c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thickBot="1">
      <c r="A44" s="14"/>
      <c r="B44" s="15" t="s">
        <v>284</v>
      </c>
      <c r="C44" s="16">
        <v>103247</v>
      </c>
      <c r="D44" s="17">
        <v>677.5</v>
      </c>
      <c r="E44" s="17"/>
      <c r="F44" s="17">
        <v>677.5</v>
      </c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/>
      <c r="B45" s="21" t="s">
        <v>285</v>
      </c>
      <c r="C45" s="22">
        <v>207</v>
      </c>
      <c r="D45" s="23" t="s">
        <v>71</v>
      </c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thickBot="1">
      <c r="A46" s="14"/>
      <c r="B46" s="15" t="s">
        <v>286</v>
      </c>
      <c r="C46" s="16">
        <v>103248</v>
      </c>
      <c r="D46" s="17">
        <v>58.5</v>
      </c>
      <c r="E46" s="17"/>
      <c r="F46" s="17">
        <v>48.75</v>
      </c>
      <c r="G46" s="17"/>
      <c r="H46" s="17"/>
      <c r="I46" s="17"/>
      <c r="J46" s="17"/>
      <c r="K46" s="17"/>
      <c r="L46" s="18"/>
      <c r="M46" s="18"/>
      <c r="N46" s="19">
        <v>9.75</v>
      </c>
    </row>
    <row r="47" spans="1:14" s="13" customFormat="1" ht="12.75" thickBot="1">
      <c r="A47" s="20"/>
      <c r="B47" s="21" t="s">
        <v>287</v>
      </c>
      <c r="C47" s="22">
        <v>208</v>
      </c>
      <c r="D47" s="23">
        <v>60</v>
      </c>
      <c r="E47" s="23"/>
      <c r="F47" s="23">
        <v>50</v>
      </c>
      <c r="G47" s="23"/>
      <c r="H47" s="23"/>
      <c r="I47" s="23"/>
      <c r="J47" s="23"/>
      <c r="K47" s="23"/>
      <c r="L47" s="24"/>
      <c r="M47" s="24"/>
      <c r="N47" s="25">
        <v>10</v>
      </c>
    </row>
    <row r="48" spans="1:14" s="13" customFormat="1" ht="12.75" thickBot="1">
      <c r="A48" s="14"/>
      <c r="B48" s="15" t="s">
        <v>84</v>
      </c>
      <c r="C48" s="16">
        <v>209</v>
      </c>
      <c r="D48" s="17" t="s">
        <v>71</v>
      </c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thickBot="1">
      <c r="A49" s="20"/>
      <c r="B49" s="21" t="s">
        <v>288</v>
      </c>
      <c r="C49" s="22">
        <v>103250</v>
      </c>
      <c r="D49" s="23">
        <v>159.95</v>
      </c>
      <c r="E49" s="23"/>
      <c r="F49" s="23">
        <v>133.29</v>
      </c>
      <c r="G49" s="23"/>
      <c r="H49" s="23"/>
      <c r="I49" s="23"/>
      <c r="J49" s="23"/>
      <c r="K49" s="23"/>
      <c r="L49" s="24"/>
      <c r="M49" s="24"/>
      <c r="N49" s="25">
        <v>26.66</v>
      </c>
    </row>
    <row r="50" spans="1:14" s="32" customFormat="1" ht="18.75" customHeight="1">
      <c r="A50" s="28"/>
      <c r="B50" s="57"/>
      <c r="C50" s="30"/>
      <c r="D50" s="31">
        <f aca="true" t="shared" si="0" ref="D50:N50">SUM(D4:D49)</f>
        <v>526444.92</v>
      </c>
      <c r="E50" s="31">
        <f t="shared" si="0"/>
        <v>13146.69</v>
      </c>
      <c r="F50" s="31">
        <f t="shared" si="0"/>
        <v>65067.45</v>
      </c>
      <c r="G50" s="31">
        <f t="shared" si="0"/>
        <v>39828.01999999999</v>
      </c>
      <c r="H50" s="31">
        <f t="shared" si="0"/>
        <v>6644.52</v>
      </c>
      <c r="I50" s="31">
        <f t="shared" si="0"/>
        <v>68126.44</v>
      </c>
      <c r="J50" s="31">
        <f t="shared" si="0"/>
        <v>31233.039999999997</v>
      </c>
      <c r="K50" s="31">
        <f t="shared" si="0"/>
        <v>249156</v>
      </c>
      <c r="L50" s="31">
        <f t="shared" si="0"/>
        <v>17465.27</v>
      </c>
      <c r="M50" s="31">
        <f t="shared" si="0"/>
        <v>5221.02</v>
      </c>
      <c r="N50" s="31">
        <f t="shared" si="0"/>
        <v>30556.47</v>
      </c>
    </row>
    <row r="51" ht="12">
      <c r="B51" s="58"/>
    </row>
    <row r="52" ht="12">
      <c r="D52" s="3">
        <f>SUM(E50:N50)</f>
        <v>526444.92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35">
      <selection activeCell="D9" sqref="D9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10" width="11.28125" style="3" customWidth="1"/>
    <col min="11" max="11" width="12.140625" style="3" customWidth="1"/>
    <col min="12" max="12" width="11.28125" style="4" customWidth="1"/>
    <col min="13" max="13" width="12.28125" style="4" customWidth="1"/>
    <col min="14" max="14" width="11.28125" style="4" customWidth="1"/>
  </cols>
  <sheetData>
    <row r="1" spans="1:14" ht="29.25" customHeight="1">
      <c r="A1" s="80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5" customFormat="1" ht="27.75" customHeight="1">
      <c r="A2" s="6" t="s">
        <v>0</v>
      </c>
      <c r="B2" s="7" t="s">
        <v>1</v>
      </c>
      <c r="C2" s="27" t="s">
        <v>25</v>
      </c>
      <c r="D2" s="26" t="s">
        <v>16</v>
      </c>
      <c r="E2" s="26" t="s">
        <v>24</v>
      </c>
      <c r="F2" s="26" t="s">
        <v>17</v>
      </c>
      <c r="G2" s="26" t="s">
        <v>30</v>
      </c>
      <c r="H2" s="26" t="s">
        <v>19</v>
      </c>
      <c r="I2" s="26" t="s">
        <v>14</v>
      </c>
      <c r="J2" s="26" t="s">
        <v>21</v>
      </c>
      <c r="K2" s="26" t="s">
        <v>28</v>
      </c>
      <c r="L2" s="33" t="s">
        <v>22</v>
      </c>
      <c r="M2" s="33" t="s">
        <v>26</v>
      </c>
      <c r="N2" s="26" t="s">
        <v>2</v>
      </c>
    </row>
    <row r="3" spans="1:14" ht="12.75" thickBot="1">
      <c r="A3" s="8"/>
      <c r="B3" s="9"/>
      <c r="C3" s="10"/>
      <c r="D3" s="11"/>
      <c r="E3" s="43"/>
      <c r="F3" s="11"/>
      <c r="G3" s="11" t="s">
        <v>31</v>
      </c>
      <c r="H3" s="43"/>
      <c r="I3" s="11"/>
      <c r="J3" s="11"/>
      <c r="K3" s="72" t="s">
        <v>222</v>
      </c>
      <c r="L3" s="12"/>
      <c r="M3" s="75" t="s">
        <v>221</v>
      </c>
      <c r="N3" s="12"/>
    </row>
    <row r="4" spans="1:14" s="13" customFormat="1" ht="12.75" thickBot="1">
      <c r="A4" s="14"/>
      <c r="B4" s="15" t="s">
        <v>35</v>
      </c>
      <c r="C4" s="16"/>
      <c r="D4" s="17">
        <v>432833.56</v>
      </c>
      <c r="E4" s="17">
        <v>13146.69</v>
      </c>
      <c r="F4" s="17">
        <v>38660.59</v>
      </c>
      <c r="G4" s="17">
        <v>28714.11</v>
      </c>
      <c r="H4" s="17">
        <v>4757.04</v>
      </c>
      <c r="I4" s="17">
        <v>37517.44</v>
      </c>
      <c r="J4" s="17">
        <v>23478.88</v>
      </c>
      <c r="K4" s="17">
        <v>29156</v>
      </c>
      <c r="L4" s="18">
        <v>13717.49</v>
      </c>
      <c r="M4" s="18">
        <v>2068.07</v>
      </c>
      <c r="N4" s="19">
        <v>18464.3</v>
      </c>
    </row>
    <row r="5" spans="1:14" s="13" customFormat="1" ht="12.75" thickBot="1">
      <c r="A5" s="20">
        <v>42739</v>
      </c>
      <c r="B5" s="21" t="s">
        <v>223</v>
      </c>
      <c r="C5" s="22">
        <v>153</v>
      </c>
      <c r="D5" s="23" t="s">
        <v>71</v>
      </c>
      <c r="E5" s="23"/>
      <c r="F5" s="23"/>
      <c r="G5" s="23">
        <v>-567.45</v>
      </c>
      <c r="H5" s="44">
        <v>567.45</v>
      </c>
      <c r="I5" s="23">
        <v>9000</v>
      </c>
      <c r="J5" s="23"/>
      <c r="K5" s="74">
        <v>220000</v>
      </c>
      <c r="L5" s="24"/>
      <c r="M5" s="76">
        <v>3152.95</v>
      </c>
      <c r="N5" s="25"/>
    </row>
    <row r="6" spans="1:14" s="13" customFormat="1" ht="12.75" thickBot="1">
      <c r="A6" s="14"/>
      <c r="B6" s="15" t="s">
        <v>224</v>
      </c>
      <c r="C6" s="16">
        <v>103225</v>
      </c>
      <c r="D6" s="17">
        <v>13471.2</v>
      </c>
      <c r="E6" s="42"/>
      <c r="F6" s="17"/>
      <c r="G6" s="17"/>
      <c r="H6" s="17"/>
      <c r="I6" s="17">
        <v>1914</v>
      </c>
      <c r="J6" s="17"/>
      <c r="K6" s="17"/>
      <c r="L6" s="18"/>
      <c r="M6" s="18"/>
      <c r="N6" s="19"/>
    </row>
    <row r="7" spans="1:14" s="13" customFormat="1" ht="12.75" thickBot="1">
      <c r="A7" s="20"/>
      <c r="B7" s="21" t="s">
        <v>225</v>
      </c>
      <c r="C7" s="22">
        <v>154</v>
      </c>
      <c r="D7" s="23" t="s">
        <v>71</v>
      </c>
      <c r="E7" s="23"/>
      <c r="F7" s="23"/>
      <c r="G7" s="23"/>
      <c r="H7" s="44"/>
      <c r="I7" s="23">
        <v>312</v>
      </c>
      <c r="J7" s="23"/>
      <c r="K7" s="23"/>
      <c r="L7" s="24"/>
      <c r="M7" s="24"/>
      <c r="N7" s="25">
        <v>2245.2</v>
      </c>
    </row>
    <row r="8" spans="1:14" s="13" customFormat="1" ht="12.75" thickBot="1">
      <c r="A8" s="14"/>
      <c r="B8" s="15" t="s">
        <v>226</v>
      </c>
      <c r="C8" s="16">
        <v>103226</v>
      </c>
      <c r="D8" s="17">
        <v>13.24</v>
      </c>
      <c r="E8" s="17"/>
      <c r="F8" s="17">
        <v>11.03</v>
      </c>
      <c r="G8" s="17"/>
      <c r="H8" s="17"/>
      <c r="I8" s="17"/>
      <c r="J8" s="17"/>
      <c r="K8" s="17"/>
      <c r="L8" s="18"/>
      <c r="M8" s="18"/>
      <c r="N8" s="19">
        <v>2.21</v>
      </c>
    </row>
    <row r="9" spans="1:14" s="13" customFormat="1" ht="12.75" thickBot="1">
      <c r="A9" s="20"/>
      <c r="B9" s="15" t="s">
        <v>227</v>
      </c>
      <c r="C9" s="22">
        <v>155</v>
      </c>
      <c r="D9" s="23" t="s">
        <v>71</v>
      </c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2.75" thickBot="1">
      <c r="A10" s="14"/>
      <c r="B10" s="15" t="s">
        <v>228</v>
      </c>
      <c r="C10" s="16">
        <v>10327</v>
      </c>
      <c r="D10" s="17">
        <v>1915.93</v>
      </c>
      <c r="E10" s="17"/>
      <c r="F10" s="17">
        <v>1596.61</v>
      </c>
      <c r="G10" s="17"/>
      <c r="H10" s="17"/>
      <c r="I10" s="17"/>
      <c r="J10" s="17"/>
      <c r="K10" s="17"/>
      <c r="L10" s="18"/>
      <c r="M10" s="18"/>
      <c r="N10" s="19">
        <v>319.32</v>
      </c>
    </row>
    <row r="11" spans="1:14" s="13" customFormat="1" ht="12.75" thickBot="1">
      <c r="A11" s="20"/>
      <c r="B11" s="21" t="s">
        <v>229</v>
      </c>
      <c r="C11" s="22">
        <v>156</v>
      </c>
      <c r="D11" s="23" t="s">
        <v>71</v>
      </c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thickBot="1">
      <c r="A12" s="14"/>
      <c r="B12" s="15" t="s">
        <v>230</v>
      </c>
      <c r="C12" s="16">
        <v>103228</v>
      </c>
      <c r="D12" s="17">
        <v>30</v>
      </c>
      <c r="E12" s="17"/>
      <c r="F12" s="17"/>
      <c r="G12" s="17"/>
      <c r="H12" s="17"/>
      <c r="I12" s="17"/>
      <c r="J12" s="17">
        <v>25</v>
      </c>
      <c r="K12" s="17"/>
      <c r="L12" s="18"/>
      <c r="M12" s="18"/>
      <c r="N12" s="19">
        <v>5</v>
      </c>
    </row>
    <row r="13" spans="1:14" s="13" customFormat="1" ht="12.75" thickBot="1">
      <c r="A13" s="20"/>
      <c r="B13" s="21" t="s">
        <v>231</v>
      </c>
      <c r="C13" s="22">
        <v>157</v>
      </c>
      <c r="D13" s="23" t="s">
        <v>71</v>
      </c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2.75" thickBot="1">
      <c r="A14" s="14"/>
      <c r="B14" s="70" t="s">
        <v>232</v>
      </c>
      <c r="C14" s="16">
        <v>103229</v>
      </c>
      <c r="D14" s="17">
        <v>8.14</v>
      </c>
      <c r="E14" s="17"/>
      <c r="F14" s="17">
        <v>6.78</v>
      </c>
      <c r="G14" s="17"/>
      <c r="H14" s="17"/>
      <c r="I14" s="17"/>
      <c r="J14" s="17"/>
      <c r="K14" s="17"/>
      <c r="L14" s="18"/>
      <c r="M14" s="18"/>
      <c r="N14" s="19">
        <v>1.36</v>
      </c>
    </row>
    <row r="15" spans="1:14" s="13" customFormat="1" ht="12.75" thickBot="1">
      <c r="A15" s="20"/>
      <c r="B15" s="21" t="s">
        <v>233</v>
      </c>
      <c r="C15" s="22">
        <v>158</v>
      </c>
      <c r="D15" s="23" t="s">
        <v>71</v>
      </c>
      <c r="E15" s="23"/>
      <c r="F15" s="23">
        <v>280</v>
      </c>
      <c r="G15" s="23"/>
      <c r="H15" s="23"/>
      <c r="I15" s="23"/>
      <c r="J15" s="23"/>
      <c r="K15" s="23"/>
      <c r="L15" s="24"/>
      <c r="M15" s="24"/>
      <c r="N15" s="25">
        <v>56</v>
      </c>
    </row>
    <row r="16" spans="1:14" s="13" customFormat="1" ht="12.75" thickBot="1">
      <c r="A16" s="14"/>
      <c r="B16" s="15" t="s">
        <v>234</v>
      </c>
      <c r="C16" s="16">
        <v>103230</v>
      </c>
      <c r="D16" s="17">
        <v>607.48</v>
      </c>
      <c r="E16" s="17"/>
      <c r="F16" s="17">
        <v>226.24</v>
      </c>
      <c r="G16" s="17"/>
      <c r="H16" s="17"/>
      <c r="I16" s="17"/>
      <c r="J16" s="17"/>
      <c r="K16" s="17"/>
      <c r="L16" s="18"/>
      <c r="M16" s="18"/>
      <c r="N16" s="19">
        <v>45.24</v>
      </c>
    </row>
    <row r="17" spans="1:14" s="13" customFormat="1" ht="12.75" thickBot="1">
      <c r="A17" s="20">
        <v>42746</v>
      </c>
      <c r="B17" s="21" t="s">
        <v>235</v>
      </c>
      <c r="C17" s="22">
        <v>159</v>
      </c>
      <c r="D17" s="23" t="s">
        <v>71</v>
      </c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thickBot="1">
      <c r="A18" s="14"/>
      <c r="B18" s="15" t="s">
        <v>236</v>
      </c>
      <c r="C18" s="16">
        <v>103231</v>
      </c>
      <c r="D18" s="17">
        <v>40</v>
      </c>
      <c r="E18" s="17"/>
      <c r="F18" s="17"/>
      <c r="G18" s="17"/>
      <c r="H18" s="17"/>
      <c r="I18" s="17"/>
      <c r="J18" s="17">
        <v>40</v>
      </c>
      <c r="K18" s="17"/>
      <c r="L18" s="18"/>
      <c r="M18" s="18"/>
      <c r="N18" s="19"/>
    </row>
    <row r="19" spans="1:14" s="13" customFormat="1" ht="12.75" thickBot="1">
      <c r="A19" s="20"/>
      <c r="B19" s="21" t="s">
        <v>237</v>
      </c>
      <c r="C19" s="22">
        <v>160</v>
      </c>
      <c r="D19" s="23" t="s">
        <v>71</v>
      </c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27.75" customHeight="1" thickBot="1">
      <c r="A20" s="14"/>
      <c r="B20" s="15" t="s">
        <v>238</v>
      </c>
      <c r="C20" s="16" t="s">
        <v>59</v>
      </c>
      <c r="D20" s="17">
        <v>1080.8</v>
      </c>
      <c r="E20" s="17"/>
      <c r="F20" s="17"/>
      <c r="G20" s="17">
        <v>1080.8</v>
      </c>
      <c r="H20" s="17"/>
      <c r="I20" s="17"/>
      <c r="J20" s="17">
        <v>156.4</v>
      </c>
      <c r="K20" s="17"/>
      <c r="L20" s="18"/>
      <c r="M20" s="18"/>
      <c r="N20" s="19"/>
    </row>
    <row r="21" spans="1:14" s="13" customFormat="1" ht="12.75" thickBot="1">
      <c r="A21" s="20">
        <v>42747</v>
      </c>
      <c r="B21" s="21" t="s">
        <v>239</v>
      </c>
      <c r="C21" s="22">
        <v>161</v>
      </c>
      <c r="D21" s="23">
        <v>741.52</v>
      </c>
      <c r="E21" s="23"/>
      <c r="F21" s="23"/>
      <c r="G21" s="23"/>
      <c r="H21" s="23"/>
      <c r="I21" s="23"/>
      <c r="J21" s="23">
        <v>585.12</v>
      </c>
      <c r="K21" s="23"/>
      <c r="L21" s="24"/>
      <c r="M21" s="24"/>
      <c r="N21" s="25"/>
    </row>
    <row r="22" spans="1:14" s="13" customFormat="1" ht="12.75" thickBot="1">
      <c r="A22" s="14"/>
      <c r="B22" s="15" t="s">
        <v>240</v>
      </c>
      <c r="C22" s="16">
        <v>162</v>
      </c>
      <c r="D22" s="17">
        <v>276.53</v>
      </c>
      <c r="E22" s="17"/>
      <c r="F22" s="17"/>
      <c r="G22" s="17">
        <v>251.33</v>
      </c>
      <c r="H22" s="17">
        <v>25.2</v>
      </c>
      <c r="I22" s="17"/>
      <c r="J22" s="17"/>
      <c r="K22" s="17"/>
      <c r="L22" s="18"/>
      <c r="M22" s="18"/>
      <c r="N22" s="19"/>
    </row>
    <row r="23" spans="1:14" s="13" customFormat="1" ht="12.75" thickBot="1">
      <c r="A23" s="20"/>
      <c r="B23" s="21" t="s">
        <v>241</v>
      </c>
      <c r="C23" s="22">
        <v>163</v>
      </c>
      <c r="D23" s="23">
        <v>2019.29</v>
      </c>
      <c r="E23" s="23"/>
      <c r="F23" s="23"/>
      <c r="G23" s="23">
        <v>2019.29</v>
      </c>
      <c r="H23" s="23"/>
      <c r="I23" s="23"/>
      <c r="J23" s="23">
        <v>1683.6</v>
      </c>
      <c r="K23" s="23"/>
      <c r="L23" s="24"/>
      <c r="M23" s="24"/>
      <c r="N23" s="25"/>
    </row>
    <row r="24" spans="1:14" s="13" customFormat="1" ht="12.75" thickBot="1">
      <c r="A24" s="14"/>
      <c r="B24" s="15" t="s">
        <v>242</v>
      </c>
      <c r="C24" s="16">
        <v>164</v>
      </c>
      <c r="D24" s="17">
        <v>1706.25</v>
      </c>
      <c r="E24" s="17"/>
      <c r="F24" s="17"/>
      <c r="G24" s="17"/>
      <c r="H24" s="17"/>
      <c r="I24" s="17"/>
      <c r="J24" s="17">
        <v>10</v>
      </c>
      <c r="K24" s="17"/>
      <c r="L24" s="18"/>
      <c r="M24" s="18"/>
      <c r="N24" s="19"/>
    </row>
    <row r="25" spans="1:14" s="13" customFormat="1" ht="12.75" thickBot="1">
      <c r="A25" s="20"/>
      <c r="B25" s="21" t="s">
        <v>243</v>
      </c>
      <c r="C25" s="22">
        <v>165</v>
      </c>
      <c r="D25" s="23">
        <v>1037.3</v>
      </c>
      <c r="E25" s="23"/>
      <c r="F25" s="23"/>
      <c r="G25" s="23">
        <v>1037.3</v>
      </c>
      <c r="H25" s="23"/>
      <c r="I25" s="23"/>
      <c r="J25" s="23">
        <v>12.65</v>
      </c>
      <c r="K25" s="23"/>
      <c r="L25" s="24"/>
      <c r="M25" s="24"/>
      <c r="N25" s="25"/>
    </row>
    <row r="26" spans="1:14" s="13" customFormat="1" ht="12.75" thickBot="1">
      <c r="A26" s="14">
        <v>42752</v>
      </c>
      <c r="B26" s="15" t="s">
        <v>244</v>
      </c>
      <c r="C26" s="16">
        <v>166</v>
      </c>
      <c r="D26" s="17" t="s">
        <v>71</v>
      </c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thickBot="1">
      <c r="A27" s="20"/>
      <c r="B27" s="21" t="s">
        <v>219</v>
      </c>
      <c r="C27" s="22">
        <v>103232</v>
      </c>
      <c r="D27" s="23">
        <v>174</v>
      </c>
      <c r="E27" s="23"/>
      <c r="F27" s="23"/>
      <c r="G27" s="23"/>
      <c r="H27" s="23"/>
      <c r="I27" s="23"/>
      <c r="J27" s="23">
        <v>145</v>
      </c>
      <c r="K27" s="23"/>
      <c r="L27" s="24"/>
      <c r="M27" s="24"/>
      <c r="N27" s="25">
        <v>29</v>
      </c>
    </row>
    <row r="28" spans="1:14" s="13" customFormat="1" ht="12.75" thickBot="1">
      <c r="A28" s="14"/>
      <c r="B28" s="15" t="s">
        <v>116</v>
      </c>
      <c r="C28" s="16">
        <v>167</v>
      </c>
      <c r="D28" s="17" t="s">
        <v>71</v>
      </c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thickBot="1">
      <c r="A29" s="20"/>
      <c r="B29" s="21" t="s">
        <v>245</v>
      </c>
      <c r="C29" s="22">
        <v>103233</v>
      </c>
      <c r="D29" s="23">
        <v>57.73</v>
      </c>
      <c r="E29" s="23"/>
      <c r="F29" s="23">
        <v>48.11</v>
      </c>
      <c r="G29" s="23"/>
      <c r="H29" s="23"/>
      <c r="I29" s="23"/>
      <c r="J29" s="23"/>
      <c r="K29" s="23"/>
      <c r="L29" s="24"/>
      <c r="M29" s="24"/>
      <c r="N29" s="25">
        <v>9.62</v>
      </c>
    </row>
    <row r="30" spans="1:14" s="13" customFormat="1" ht="12.75" thickBot="1">
      <c r="A30" s="14"/>
      <c r="B30" s="15" t="s">
        <v>246</v>
      </c>
      <c r="C30" s="16">
        <v>168</v>
      </c>
      <c r="D30" s="17" t="s">
        <v>71</v>
      </c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thickBot="1">
      <c r="A31" s="20"/>
      <c r="B31" s="21" t="s">
        <v>247</v>
      </c>
      <c r="C31" s="22">
        <v>103234</v>
      </c>
      <c r="D31" s="23">
        <v>5.98</v>
      </c>
      <c r="E31" s="23"/>
      <c r="F31" s="23">
        <v>4.98</v>
      </c>
      <c r="G31" s="23"/>
      <c r="H31" s="23"/>
      <c r="I31" s="23"/>
      <c r="J31" s="23"/>
      <c r="K31" s="23"/>
      <c r="L31" s="24"/>
      <c r="M31" s="24"/>
      <c r="N31" s="25">
        <v>1</v>
      </c>
    </row>
    <row r="32" spans="1:14" s="13" customFormat="1" ht="12.75" thickBot="1">
      <c r="A32" s="14"/>
      <c r="B32" s="15" t="s">
        <v>248</v>
      </c>
      <c r="C32" s="16">
        <v>169</v>
      </c>
      <c r="D32" s="17" t="s">
        <v>71</v>
      </c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/>
      <c r="B33" s="21" t="s">
        <v>249</v>
      </c>
      <c r="C33" s="22">
        <v>103235</v>
      </c>
      <c r="D33" s="23">
        <v>35</v>
      </c>
      <c r="E33" s="23"/>
      <c r="F33" s="23"/>
      <c r="G33" s="23"/>
      <c r="H33" s="23"/>
      <c r="I33" s="23"/>
      <c r="J33" s="23">
        <v>35</v>
      </c>
      <c r="K33" s="23"/>
      <c r="L33" s="24"/>
      <c r="M33" s="24"/>
      <c r="N33" s="25"/>
    </row>
    <row r="34" spans="1:14" s="13" customFormat="1" ht="12.75" thickBot="1">
      <c r="A34" s="14"/>
      <c r="B34" s="71" t="s">
        <v>182</v>
      </c>
      <c r="C34" s="16">
        <v>170</v>
      </c>
      <c r="D34" s="17" t="s">
        <v>71</v>
      </c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/>
      <c r="B35" s="21" t="s">
        <v>250</v>
      </c>
      <c r="C35" s="22">
        <v>103236</v>
      </c>
      <c r="D35" s="23">
        <v>5838</v>
      </c>
      <c r="E35" s="23"/>
      <c r="F35" s="23"/>
      <c r="G35" s="23"/>
      <c r="H35" s="23"/>
      <c r="I35" s="23">
        <v>4865</v>
      </c>
      <c r="J35" s="23"/>
      <c r="K35" s="23"/>
      <c r="L35" s="24"/>
      <c r="M35" s="24"/>
      <c r="N35" s="25">
        <v>973</v>
      </c>
    </row>
    <row r="36" spans="1:14" s="13" customFormat="1" ht="12.75" thickBot="1">
      <c r="A36" s="14"/>
      <c r="B36" s="15" t="s">
        <v>84</v>
      </c>
      <c r="C36" s="16">
        <v>171</v>
      </c>
      <c r="D36" s="17" t="s">
        <v>71</v>
      </c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/>
      <c r="B37" s="21" t="s">
        <v>251</v>
      </c>
      <c r="C37" s="22">
        <v>103237</v>
      </c>
      <c r="D37" s="23">
        <v>315</v>
      </c>
      <c r="E37" s="23"/>
      <c r="F37" s="23">
        <v>262.5</v>
      </c>
      <c r="G37" s="23"/>
      <c r="H37" s="23"/>
      <c r="I37" s="23"/>
      <c r="J37" s="23"/>
      <c r="K37" s="23"/>
      <c r="L37" s="24"/>
      <c r="M37" s="24"/>
      <c r="N37" s="25">
        <v>52.5</v>
      </c>
    </row>
    <row r="38" spans="1:14" s="13" customFormat="1" ht="12.75" thickBot="1">
      <c r="A38" s="14"/>
      <c r="B38" s="15" t="s">
        <v>183</v>
      </c>
      <c r="C38" s="16">
        <v>172</v>
      </c>
      <c r="D38" s="17" t="s">
        <v>71</v>
      </c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/>
      <c r="B39" s="21" t="s">
        <v>252</v>
      </c>
      <c r="C39" s="22" t="s">
        <v>59</v>
      </c>
      <c r="D39" s="23">
        <v>423.51</v>
      </c>
      <c r="E39" s="23"/>
      <c r="F39" s="23"/>
      <c r="G39" s="23"/>
      <c r="H39" s="23"/>
      <c r="I39" s="23"/>
      <c r="J39" s="23"/>
      <c r="K39" s="23"/>
      <c r="L39" s="24">
        <v>352.93</v>
      </c>
      <c r="M39" s="24"/>
      <c r="N39" s="25">
        <v>70.58</v>
      </c>
    </row>
    <row r="40" spans="1:14" s="13" customFormat="1" ht="12.75" thickBot="1">
      <c r="A40" s="14"/>
      <c r="B40" s="15" t="s">
        <v>253</v>
      </c>
      <c r="C40" s="16">
        <v>173</v>
      </c>
      <c r="D40" s="17">
        <v>194.05</v>
      </c>
      <c r="E40" s="17"/>
      <c r="F40" s="17"/>
      <c r="G40" s="17"/>
      <c r="H40" s="17"/>
      <c r="I40" s="17"/>
      <c r="J40" s="17"/>
      <c r="K40" s="17"/>
      <c r="L40" s="18">
        <v>184.81</v>
      </c>
      <c r="M40" s="18"/>
      <c r="N40" s="19">
        <v>9.24</v>
      </c>
    </row>
    <row r="41" spans="1:14" s="13" customFormat="1" ht="12.75" thickBot="1">
      <c r="A41" s="20"/>
      <c r="B41" s="21" t="s">
        <v>254</v>
      </c>
      <c r="C41" s="22">
        <v>174</v>
      </c>
      <c r="D41" s="23">
        <v>30.75</v>
      </c>
      <c r="E41" s="23"/>
      <c r="F41" s="23"/>
      <c r="G41" s="23"/>
      <c r="H41" s="23"/>
      <c r="I41" s="23"/>
      <c r="J41" s="23"/>
      <c r="K41" s="23"/>
      <c r="L41" s="24">
        <v>21.61</v>
      </c>
      <c r="M41" s="24"/>
      <c r="N41" s="25">
        <v>9.14</v>
      </c>
    </row>
    <row r="42" spans="1:14" s="13" customFormat="1" ht="12.75" thickBot="1">
      <c r="A42" s="14"/>
      <c r="B42" s="15" t="s">
        <v>255</v>
      </c>
      <c r="C42" s="16">
        <v>175</v>
      </c>
      <c r="D42" s="17">
        <v>432.34</v>
      </c>
      <c r="E42" s="17"/>
      <c r="F42" s="17"/>
      <c r="G42" s="17"/>
      <c r="H42" s="17"/>
      <c r="I42" s="17"/>
      <c r="J42" s="17"/>
      <c r="K42" s="17"/>
      <c r="L42" s="18">
        <v>360.29</v>
      </c>
      <c r="M42" s="18"/>
      <c r="N42" s="19">
        <v>72.05</v>
      </c>
    </row>
    <row r="43" spans="1:14" s="13" customFormat="1" ht="12.75" thickBot="1">
      <c r="A43" s="20"/>
      <c r="B43" s="21" t="s">
        <v>256</v>
      </c>
      <c r="C43" s="22">
        <v>176</v>
      </c>
      <c r="D43" s="23">
        <v>153.34</v>
      </c>
      <c r="E43" s="23"/>
      <c r="F43" s="23"/>
      <c r="G43" s="23"/>
      <c r="H43" s="23"/>
      <c r="I43" s="23"/>
      <c r="J43" s="23"/>
      <c r="K43" s="23"/>
      <c r="L43" s="24">
        <v>146.04</v>
      </c>
      <c r="M43" s="24"/>
      <c r="N43" s="25">
        <v>7.3</v>
      </c>
    </row>
    <row r="44" spans="1:14" s="13" customFormat="1" ht="12.75" thickBot="1">
      <c r="A44" s="14"/>
      <c r="B44" s="15" t="s">
        <v>257</v>
      </c>
      <c r="C44" s="16">
        <v>177</v>
      </c>
      <c r="D44" s="17">
        <v>77.71</v>
      </c>
      <c r="E44" s="17"/>
      <c r="F44" s="17"/>
      <c r="G44" s="17"/>
      <c r="H44" s="17"/>
      <c r="I44" s="17"/>
      <c r="J44" s="17"/>
      <c r="K44" s="17"/>
      <c r="L44" s="18">
        <v>74.01</v>
      </c>
      <c r="M44" s="18"/>
      <c r="N44" s="19">
        <v>3.7</v>
      </c>
    </row>
    <row r="45" spans="1:14" s="13" customFormat="1" ht="12.75" thickBot="1">
      <c r="A45" s="20"/>
      <c r="B45" s="21" t="s">
        <v>94</v>
      </c>
      <c r="C45" s="22"/>
      <c r="D45" s="23">
        <v>62.89</v>
      </c>
      <c r="E45" s="23"/>
      <c r="F45" s="23"/>
      <c r="G45" s="23"/>
      <c r="H45" s="23"/>
      <c r="I45" s="23"/>
      <c r="J45" s="23"/>
      <c r="K45" s="23"/>
      <c r="L45" s="24">
        <v>59.9</v>
      </c>
      <c r="M45" s="24"/>
      <c r="N45" s="25">
        <v>2.99</v>
      </c>
    </row>
    <row r="46" spans="1:14" s="13" customFormat="1" ht="12.75" thickBot="1">
      <c r="A46" s="14"/>
      <c r="B46" s="15" t="s">
        <v>111</v>
      </c>
      <c r="C46" s="16"/>
      <c r="D46" s="17">
        <v>87.52</v>
      </c>
      <c r="E46" s="17"/>
      <c r="F46" s="17"/>
      <c r="G46" s="17"/>
      <c r="H46" s="17"/>
      <c r="I46" s="17"/>
      <c r="J46" s="17"/>
      <c r="K46" s="17"/>
      <c r="L46" s="18">
        <v>83.35</v>
      </c>
      <c r="M46" s="18"/>
      <c r="N46" s="19">
        <v>4.17</v>
      </c>
    </row>
    <row r="47" spans="1:14" s="13" customFormat="1" ht="12.75" thickBot="1">
      <c r="A47" s="20"/>
      <c r="B47" s="21" t="s">
        <v>258</v>
      </c>
      <c r="C47" s="22"/>
      <c r="D47" s="23">
        <v>182.04</v>
      </c>
      <c r="E47" s="23"/>
      <c r="F47" s="23"/>
      <c r="G47" s="23"/>
      <c r="H47" s="23"/>
      <c r="I47" s="23"/>
      <c r="J47" s="23"/>
      <c r="K47" s="23"/>
      <c r="L47" s="24">
        <v>173.38</v>
      </c>
      <c r="M47" s="24"/>
      <c r="N47" s="25">
        <v>8.66</v>
      </c>
    </row>
    <row r="48" spans="1:14" s="13" customFormat="1" ht="12.75" thickBot="1">
      <c r="A48" s="14"/>
      <c r="B48" s="15" t="s">
        <v>259</v>
      </c>
      <c r="C48" s="16"/>
      <c r="D48" s="17">
        <v>31.75</v>
      </c>
      <c r="E48" s="17"/>
      <c r="F48" s="17"/>
      <c r="G48" s="17"/>
      <c r="H48" s="17"/>
      <c r="I48" s="17"/>
      <c r="J48" s="17"/>
      <c r="K48" s="17"/>
      <c r="L48" s="18">
        <v>30.24</v>
      </c>
      <c r="M48" s="18"/>
      <c r="N48" s="19">
        <v>1.51</v>
      </c>
    </row>
    <row r="49" spans="1:14" s="13" customFormat="1" ht="12.75" thickBot="1">
      <c r="A49" s="20"/>
      <c r="B49" s="21" t="s">
        <v>260</v>
      </c>
      <c r="C49" s="22"/>
      <c r="D49" s="23">
        <v>160.61</v>
      </c>
      <c r="E49" s="23"/>
      <c r="F49" s="23"/>
      <c r="G49" s="23"/>
      <c r="H49" s="23"/>
      <c r="I49" s="23"/>
      <c r="J49" s="23"/>
      <c r="K49" s="23"/>
      <c r="L49" s="24">
        <v>133.85</v>
      </c>
      <c r="M49" s="24"/>
      <c r="N49" s="25">
        <v>26.76</v>
      </c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N50">SUM(D4:D49)</f>
        <v>464043.46</v>
      </c>
      <c r="E50" s="31">
        <f t="shared" si="0"/>
        <v>13146.69</v>
      </c>
      <c r="F50" s="31">
        <f t="shared" si="0"/>
        <v>41096.84</v>
      </c>
      <c r="G50" s="31">
        <f t="shared" si="0"/>
        <v>32535.38</v>
      </c>
      <c r="H50" s="31">
        <f t="shared" si="0"/>
        <v>5349.69</v>
      </c>
      <c r="I50" s="31">
        <f t="shared" si="0"/>
        <v>53608.44</v>
      </c>
      <c r="J50" s="31">
        <f t="shared" si="0"/>
        <v>26171.65</v>
      </c>
      <c r="K50" s="31">
        <f t="shared" si="0"/>
        <v>249156</v>
      </c>
      <c r="L50" s="31">
        <f t="shared" si="0"/>
        <v>15337.900000000001</v>
      </c>
      <c r="M50" s="31">
        <f t="shared" si="0"/>
        <v>5221.02</v>
      </c>
      <c r="N50" s="31">
        <f t="shared" si="0"/>
        <v>22419.85</v>
      </c>
    </row>
    <row r="52" ht="12">
      <c r="D52" s="3">
        <f>SUM(E50:N50)</f>
        <v>464043.46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34">
      <selection activeCell="A46" sqref="A46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5" width="12.7109375" style="3" customWidth="1"/>
    <col min="6" max="10" width="11.28125" style="3" customWidth="1"/>
    <col min="11" max="11" width="12.140625" style="3" customWidth="1"/>
    <col min="12" max="12" width="11.28125" style="4" customWidth="1"/>
    <col min="13" max="13" width="12.28125" style="4" customWidth="1"/>
    <col min="14" max="14" width="11.28125" style="4" customWidth="1"/>
  </cols>
  <sheetData>
    <row r="1" spans="1:14" ht="29.25" customHeight="1">
      <c r="A1" s="80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5" customFormat="1" ht="27.75" customHeight="1">
      <c r="A2" s="6" t="s">
        <v>0</v>
      </c>
      <c r="B2" s="7" t="s">
        <v>1</v>
      </c>
      <c r="C2" s="27" t="s">
        <v>23</v>
      </c>
      <c r="D2" s="26" t="s">
        <v>16</v>
      </c>
      <c r="E2" s="26" t="s">
        <v>24</v>
      </c>
      <c r="F2" s="26" t="s">
        <v>17</v>
      </c>
      <c r="G2" s="26" t="s">
        <v>32</v>
      </c>
      <c r="H2" s="26" t="s">
        <v>37</v>
      </c>
      <c r="I2" s="26" t="s">
        <v>20</v>
      </c>
      <c r="J2" s="26" t="s">
        <v>21</v>
      </c>
      <c r="K2" s="26" t="s">
        <v>28</v>
      </c>
      <c r="L2" s="33" t="s">
        <v>22</v>
      </c>
      <c r="M2" s="33" t="s">
        <v>26</v>
      </c>
      <c r="N2" s="26" t="s">
        <v>2</v>
      </c>
    </row>
    <row r="3" spans="1:14" ht="12.75" thickBot="1">
      <c r="A3" s="8"/>
      <c r="B3" s="9"/>
      <c r="C3" s="10"/>
      <c r="D3" s="11"/>
      <c r="E3" s="11"/>
      <c r="F3" s="11"/>
      <c r="G3" s="11"/>
      <c r="H3" s="43"/>
      <c r="I3" s="11"/>
      <c r="J3" s="11"/>
      <c r="K3" s="11" t="s">
        <v>171</v>
      </c>
      <c r="L3" s="12"/>
      <c r="M3" s="51" t="s">
        <v>221</v>
      </c>
      <c r="N3" s="12"/>
    </row>
    <row r="4" spans="1:14" s="13" customFormat="1" ht="12.75" outlineLevel="1" thickBot="1">
      <c r="A4" s="14"/>
      <c r="B4" s="15" t="s">
        <v>35</v>
      </c>
      <c r="C4" s="16"/>
      <c r="D4" s="17">
        <v>236226.46</v>
      </c>
      <c r="E4" s="17">
        <v>13146.69</v>
      </c>
      <c r="F4" s="17">
        <v>36614.14</v>
      </c>
      <c r="G4" s="17">
        <v>21956.63</v>
      </c>
      <c r="H4" s="17">
        <v>3176.28</v>
      </c>
      <c r="I4" s="17">
        <v>18782.94</v>
      </c>
      <c r="J4" s="17">
        <v>17020.5</v>
      </c>
      <c r="K4" s="17">
        <v>29156</v>
      </c>
      <c r="L4" s="18">
        <v>10936.73</v>
      </c>
      <c r="M4" s="46">
        <v>2068.07</v>
      </c>
      <c r="N4" s="19">
        <v>13368.48</v>
      </c>
    </row>
    <row r="5" spans="1:14" s="13" customFormat="1" ht="12.75" outlineLevel="1" thickBot="1">
      <c r="A5" s="20">
        <v>42682</v>
      </c>
      <c r="B5" s="21" t="s">
        <v>191</v>
      </c>
      <c r="C5" s="22">
        <v>121</v>
      </c>
      <c r="D5" s="23" t="s">
        <v>71</v>
      </c>
      <c r="E5" s="23"/>
      <c r="F5" s="23"/>
      <c r="G5" s="23"/>
      <c r="H5" s="44"/>
      <c r="I5" s="23"/>
      <c r="J5" s="23"/>
      <c r="K5" s="74">
        <v>70000</v>
      </c>
      <c r="L5" s="24"/>
      <c r="M5" s="52"/>
      <c r="N5" s="47"/>
    </row>
    <row r="6" spans="1:14" s="13" customFormat="1" ht="12.75" outlineLevel="1" thickBot="1">
      <c r="A6" s="14"/>
      <c r="B6" s="15" t="s">
        <v>192</v>
      </c>
      <c r="C6" s="16">
        <v>103214</v>
      </c>
      <c r="D6" s="17">
        <v>600</v>
      </c>
      <c r="E6" s="17"/>
      <c r="F6" s="17"/>
      <c r="G6" s="17"/>
      <c r="H6" s="17"/>
      <c r="I6" s="17">
        <v>600</v>
      </c>
      <c r="J6" s="17"/>
      <c r="K6" s="17"/>
      <c r="L6" s="18"/>
      <c r="M6" s="18"/>
      <c r="N6" s="19"/>
    </row>
    <row r="7" spans="1:14" s="13" customFormat="1" ht="12.75" outlineLevel="1" thickBot="1">
      <c r="A7" s="20"/>
      <c r="B7" s="21" t="s">
        <v>116</v>
      </c>
      <c r="C7" s="22">
        <v>122</v>
      </c>
      <c r="D7" s="23" t="s">
        <v>71</v>
      </c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2.75" outlineLevel="1" thickBot="1">
      <c r="A8" s="14"/>
      <c r="B8" s="15" t="s">
        <v>193</v>
      </c>
      <c r="C8" s="16">
        <v>103215</v>
      </c>
      <c r="D8" s="17">
        <v>98.06</v>
      </c>
      <c r="E8" s="17"/>
      <c r="F8" s="17">
        <v>81.72</v>
      </c>
      <c r="G8" s="17"/>
      <c r="H8" s="17"/>
      <c r="I8" s="17"/>
      <c r="J8" s="17">
        <v>162.27</v>
      </c>
      <c r="K8" s="17"/>
      <c r="L8" s="18"/>
      <c r="M8" s="18"/>
      <c r="N8" s="19">
        <v>16.34</v>
      </c>
    </row>
    <row r="9" spans="1:14" s="13" customFormat="1" ht="12.75" outlineLevel="1" thickBot="1">
      <c r="A9" s="20">
        <v>42685</v>
      </c>
      <c r="B9" s="21" t="s">
        <v>194</v>
      </c>
      <c r="C9" s="22">
        <v>123</v>
      </c>
      <c r="D9" s="23">
        <v>769.33</v>
      </c>
      <c r="E9" s="23"/>
      <c r="F9" s="23"/>
      <c r="G9" s="23"/>
      <c r="H9" s="23"/>
      <c r="I9" s="23"/>
      <c r="J9" s="23">
        <v>607.06</v>
      </c>
      <c r="K9" s="23"/>
      <c r="L9" s="24"/>
      <c r="M9" s="24"/>
      <c r="N9" s="25"/>
    </row>
    <row r="10" spans="1:14" s="13" customFormat="1" ht="12.75" outlineLevel="1" thickBot="1">
      <c r="A10" s="14"/>
      <c r="B10" s="15" t="s">
        <v>63</v>
      </c>
      <c r="C10" s="16">
        <v>124</v>
      </c>
      <c r="D10" s="17">
        <v>1132.13</v>
      </c>
      <c r="E10" s="17"/>
      <c r="F10" s="17"/>
      <c r="G10" s="17">
        <v>1132.13</v>
      </c>
      <c r="H10" s="17"/>
      <c r="I10" s="17"/>
      <c r="J10" s="17"/>
      <c r="K10" s="17"/>
      <c r="L10" s="18"/>
      <c r="M10" s="18"/>
      <c r="N10" s="19"/>
    </row>
    <row r="11" spans="1:14" s="13" customFormat="1" ht="12.75" outlineLevel="1" thickBot="1">
      <c r="A11" s="20"/>
      <c r="B11" s="21" t="s">
        <v>195</v>
      </c>
      <c r="C11" s="22">
        <v>125</v>
      </c>
      <c r="D11" s="23">
        <v>520.6</v>
      </c>
      <c r="E11" s="23"/>
      <c r="F11" s="23"/>
      <c r="G11" s="23">
        <v>443.6</v>
      </c>
      <c r="H11" s="23">
        <v>77</v>
      </c>
      <c r="I11" s="23"/>
      <c r="J11" s="23"/>
      <c r="K11" s="23"/>
      <c r="L11" s="24"/>
      <c r="M11" s="24"/>
      <c r="N11" s="25"/>
    </row>
    <row r="12" spans="1:14" s="13" customFormat="1" ht="12.75" outlineLevel="1" thickBot="1">
      <c r="A12" s="14"/>
      <c r="B12" s="15" t="s">
        <v>196</v>
      </c>
      <c r="C12" s="16">
        <v>126</v>
      </c>
      <c r="D12" s="17">
        <v>3884.32</v>
      </c>
      <c r="E12" s="17"/>
      <c r="F12" s="17"/>
      <c r="G12" s="17">
        <v>2089.4</v>
      </c>
      <c r="H12" s="17">
        <v>1442.25</v>
      </c>
      <c r="I12" s="17"/>
      <c r="J12" s="17">
        <v>1746.73</v>
      </c>
      <c r="K12" s="17"/>
      <c r="L12" s="18"/>
      <c r="M12" s="18"/>
      <c r="N12" s="19">
        <v>299.15</v>
      </c>
    </row>
    <row r="13" spans="1:14" s="13" customFormat="1" ht="12.75" outlineLevel="1" thickBot="1">
      <c r="A13" s="20"/>
      <c r="B13" s="21" t="s">
        <v>105</v>
      </c>
      <c r="C13" s="22">
        <v>127</v>
      </c>
      <c r="D13" s="23">
        <v>1811.93</v>
      </c>
      <c r="E13" s="23"/>
      <c r="F13" s="23"/>
      <c r="G13" s="23">
        <v>53.52</v>
      </c>
      <c r="H13" s="23"/>
      <c r="I13" s="23"/>
      <c r="J13" s="23">
        <v>30</v>
      </c>
      <c r="K13" s="23"/>
      <c r="L13" s="24"/>
      <c r="M13" s="24"/>
      <c r="N13" s="25"/>
    </row>
    <row r="14" spans="1:14" s="13" customFormat="1" ht="12.75" outlineLevel="1" thickBot="1">
      <c r="A14" s="14">
        <v>42691</v>
      </c>
      <c r="B14" s="15" t="s">
        <v>178</v>
      </c>
      <c r="C14" s="16">
        <v>128</v>
      </c>
      <c r="D14" s="17">
        <v>306.73</v>
      </c>
      <c r="E14" s="17"/>
      <c r="F14" s="17"/>
      <c r="G14" s="17"/>
      <c r="H14" s="17"/>
      <c r="I14" s="17"/>
      <c r="J14" s="17">
        <v>35.2</v>
      </c>
      <c r="K14" s="17"/>
      <c r="L14" s="18">
        <v>287.6</v>
      </c>
      <c r="M14" s="18"/>
      <c r="N14" s="19">
        <v>19.13</v>
      </c>
    </row>
    <row r="15" spans="1:14" s="13" customFormat="1" ht="12.75" outlineLevel="1" thickBot="1">
      <c r="A15" s="20"/>
      <c r="B15" s="21" t="s">
        <v>197</v>
      </c>
      <c r="C15" s="22">
        <v>129</v>
      </c>
      <c r="D15" s="23">
        <v>358.41</v>
      </c>
      <c r="E15" s="23"/>
      <c r="F15" s="23"/>
      <c r="G15" s="23"/>
      <c r="H15" s="23"/>
      <c r="I15" s="23"/>
      <c r="J15" s="23"/>
      <c r="K15" s="23"/>
      <c r="L15" s="24">
        <v>343.93</v>
      </c>
      <c r="M15" s="24"/>
      <c r="N15" s="25">
        <v>14.48</v>
      </c>
    </row>
    <row r="16" spans="1:14" s="13" customFormat="1" ht="12.75" outlineLevel="1" thickBot="1">
      <c r="A16" s="14"/>
      <c r="B16" s="15" t="s">
        <v>182</v>
      </c>
      <c r="C16" s="16">
        <v>130</v>
      </c>
      <c r="D16" s="17" t="s">
        <v>71</v>
      </c>
      <c r="E16" s="17"/>
      <c r="F16" s="17"/>
      <c r="G16" s="17"/>
      <c r="H16" s="17"/>
      <c r="I16" s="17">
        <v>4935</v>
      </c>
      <c r="J16" s="17"/>
      <c r="K16" s="17"/>
      <c r="L16" s="18"/>
      <c r="M16" s="18"/>
      <c r="N16" s="19">
        <v>987</v>
      </c>
    </row>
    <row r="17" spans="1:14" s="13" customFormat="1" ht="12.75" outlineLevel="1" thickBot="1">
      <c r="A17" s="20"/>
      <c r="B17" s="21" t="s">
        <v>198</v>
      </c>
      <c r="C17" s="22">
        <v>103216</v>
      </c>
      <c r="D17" s="23">
        <v>9846</v>
      </c>
      <c r="E17" s="23"/>
      <c r="F17" s="23"/>
      <c r="G17" s="23"/>
      <c r="H17" s="23"/>
      <c r="I17" s="23">
        <v>3270</v>
      </c>
      <c r="J17" s="23"/>
      <c r="K17" s="23"/>
      <c r="L17" s="24"/>
      <c r="M17" s="24"/>
      <c r="N17" s="25">
        <v>654</v>
      </c>
    </row>
    <row r="18" spans="1:14" s="13" customFormat="1" ht="12.75" outlineLevel="1" thickBot="1">
      <c r="A18" s="14">
        <v>42695</v>
      </c>
      <c r="B18" s="15" t="s">
        <v>199</v>
      </c>
      <c r="C18" s="16">
        <v>131</v>
      </c>
      <c r="D18" s="17" t="s">
        <v>71</v>
      </c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outlineLevel="1" thickBot="1">
      <c r="A19" s="20"/>
      <c r="B19" s="21" t="s">
        <v>200</v>
      </c>
      <c r="C19" s="22">
        <v>103217</v>
      </c>
      <c r="D19" s="23">
        <v>75000</v>
      </c>
      <c r="E19" s="23"/>
      <c r="F19" s="23"/>
      <c r="G19" s="23"/>
      <c r="H19" s="23"/>
      <c r="I19" s="23"/>
      <c r="J19" s="23"/>
      <c r="K19" s="74">
        <v>75000</v>
      </c>
      <c r="L19" s="24"/>
      <c r="M19" s="24"/>
      <c r="N19" s="25"/>
    </row>
    <row r="20" spans="1:14" s="13" customFormat="1" ht="12.75" outlineLevel="1" thickBot="1">
      <c r="A20" s="14"/>
      <c r="B20" s="60" t="s">
        <v>201</v>
      </c>
      <c r="C20" s="16">
        <v>132</v>
      </c>
      <c r="D20" s="17" t="s">
        <v>71</v>
      </c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outlineLevel="1" thickBot="1">
      <c r="A21" s="20"/>
      <c r="B21" s="59" t="s">
        <v>202</v>
      </c>
      <c r="C21" s="22">
        <v>103218</v>
      </c>
      <c r="D21" s="23">
        <v>75000</v>
      </c>
      <c r="E21" s="23"/>
      <c r="F21" s="23"/>
      <c r="G21" s="23"/>
      <c r="H21" s="23"/>
      <c r="I21" s="23"/>
      <c r="J21" s="23"/>
      <c r="K21" s="74">
        <v>75000</v>
      </c>
      <c r="L21" s="24"/>
      <c r="M21" s="24"/>
      <c r="N21" s="25"/>
    </row>
    <row r="22" spans="1:14" s="13" customFormat="1" ht="12.75" outlineLevel="1" thickBot="1">
      <c r="A22" s="14"/>
      <c r="B22" s="15" t="s">
        <v>60</v>
      </c>
      <c r="C22" s="16">
        <v>133</v>
      </c>
      <c r="D22" s="17">
        <v>348.72</v>
      </c>
      <c r="E22" s="17"/>
      <c r="F22" s="17"/>
      <c r="G22" s="17"/>
      <c r="H22" s="17"/>
      <c r="I22" s="17"/>
      <c r="J22" s="17"/>
      <c r="K22" s="17"/>
      <c r="L22" s="18">
        <v>290.6</v>
      </c>
      <c r="M22" s="18"/>
      <c r="N22" s="19">
        <v>58.12</v>
      </c>
    </row>
    <row r="23" spans="1:14" s="13" customFormat="1" ht="12.75" outlineLevel="1" thickBot="1">
      <c r="A23" s="20"/>
      <c r="B23" s="21" t="s">
        <v>51</v>
      </c>
      <c r="C23" s="22">
        <v>134</v>
      </c>
      <c r="D23" s="23" t="s">
        <v>71</v>
      </c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outlineLevel="1" thickBot="1">
      <c r="A24" s="14"/>
      <c r="B24" s="15" t="s">
        <v>130</v>
      </c>
      <c r="C24" s="16">
        <v>103219</v>
      </c>
      <c r="D24" s="17">
        <v>342.6</v>
      </c>
      <c r="E24" s="17"/>
      <c r="F24" s="17"/>
      <c r="G24" s="17"/>
      <c r="H24" s="17"/>
      <c r="I24" s="17">
        <v>285.5</v>
      </c>
      <c r="J24" s="17"/>
      <c r="K24" s="17"/>
      <c r="L24" s="18"/>
      <c r="M24" s="18"/>
      <c r="N24" s="19">
        <v>57.1</v>
      </c>
    </row>
    <row r="25" spans="1:14" s="13" customFormat="1" ht="12.75" outlineLevel="1" thickBot="1">
      <c r="A25" s="20"/>
      <c r="B25" s="21" t="s">
        <v>127</v>
      </c>
      <c r="C25" s="22">
        <v>135</v>
      </c>
      <c r="D25" s="23" t="s">
        <v>71</v>
      </c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outlineLevel="1" thickBot="1">
      <c r="A26" s="14"/>
      <c r="B26" s="15" t="s">
        <v>128</v>
      </c>
      <c r="C26" s="16">
        <v>103220</v>
      </c>
      <c r="D26" s="17">
        <v>501.12</v>
      </c>
      <c r="E26" s="17"/>
      <c r="F26" s="17">
        <v>417.6</v>
      </c>
      <c r="G26" s="17"/>
      <c r="H26" s="17"/>
      <c r="I26" s="17"/>
      <c r="J26" s="17">
        <v>156.4</v>
      </c>
      <c r="K26" s="17"/>
      <c r="L26" s="18"/>
      <c r="M26" s="18"/>
      <c r="N26" s="19">
        <v>83.52</v>
      </c>
    </row>
    <row r="27" spans="1:14" s="13" customFormat="1" ht="12.75" outlineLevel="1" thickBot="1">
      <c r="A27" s="20">
        <v>42717</v>
      </c>
      <c r="B27" s="21" t="s">
        <v>194</v>
      </c>
      <c r="C27" s="22">
        <v>136</v>
      </c>
      <c r="D27" s="23">
        <v>741.52</v>
      </c>
      <c r="E27" s="23"/>
      <c r="F27" s="23"/>
      <c r="G27" s="23"/>
      <c r="H27" s="23"/>
      <c r="I27" s="23"/>
      <c r="J27" s="23">
        <v>585.12</v>
      </c>
      <c r="K27" s="23"/>
      <c r="L27" s="24"/>
      <c r="M27" s="24"/>
      <c r="N27" s="25"/>
    </row>
    <row r="28" spans="1:14" s="13" customFormat="1" ht="12.75" outlineLevel="1" thickBot="1">
      <c r="A28" s="14"/>
      <c r="B28" s="15" t="s">
        <v>204</v>
      </c>
      <c r="C28" s="16">
        <v>137</v>
      </c>
      <c r="D28" s="17">
        <v>486.84</v>
      </c>
      <c r="E28" s="17"/>
      <c r="F28" s="17"/>
      <c r="G28" s="17">
        <v>425.33</v>
      </c>
      <c r="H28" s="17">
        <v>61.51</v>
      </c>
      <c r="I28" s="17"/>
      <c r="J28" s="17"/>
      <c r="K28" s="17"/>
      <c r="L28" s="18"/>
      <c r="M28" s="18"/>
      <c r="N28" s="19"/>
    </row>
    <row r="29" spans="1:14" s="13" customFormat="1" ht="12.75" outlineLevel="1" thickBot="1">
      <c r="A29" s="20"/>
      <c r="B29" s="21" t="s">
        <v>203</v>
      </c>
      <c r="C29" s="22">
        <v>138</v>
      </c>
      <c r="D29" s="23">
        <v>2019.29</v>
      </c>
      <c r="E29" s="23"/>
      <c r="F29" s="23"/>
      <c r="G29" s="23">
        <v>2019.29</v>
      </c>
      <c r="H29" s="23"/>
      <c r="I29" s="23"/>
      <c r="J29" s="23">
        <v>1683.6</v>
      </c>
      <c r="K29" s="23"/>
      <c r="L29" s="24"/>
      <c r="M29" s="24"/>
      <c r="N29" s="25"/>
    </row>
    <row r="30" spans="1:14" s="13" customFormat="1" ht="12.75" outlineLevel="1" thickBot="1">
      <c r="A30" s="14"/>
      <c r="B30" s="15" t="s">
        <v>105</v>
      </c>
      <c r="C30" s="16">
        <v>139</v>
      </c>
      <c r="D30" s="17">
        <v>1697.6</v>
      </c>
      <c r="E30" s="17"/>
      <c r="F30" s="17"/>
      <c r="G30" s="17"/>
      <c r="H30" s="17"/>
      <c r="I30" s="17"/>
      <c r="J30" s="17">
        <v>14</v>
      </c>
      <c r="K30" s="17"/>
      <c r="L30" s="18"/>
      <c r="M30" s="18"/>
      <c r="N30" s="19"/>
    </row>
    <row r="31" spans="1:14" s="13" customFormat="1" ht="12.75" outlineLevel="1" thickBot="1">
      <c r="A31" s="20"/>
      <c r="B31" s="21" t="s">
        <v>205</v>
      </c>
      <c r="C31" s="22">
        <v>140</v>
      </c>
      <c r="D31" s="23" t="s">
        <v>71</v>
      </c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outlineLevel="1" thickBot="1">
      <c r="A32" s="14"/>
      <c r="B32" s="15" t="s">
        <v>206</v>
      </c>
      <c r="C32" s="16" t="s">
        <v>59</v>
      </c>
      <c r="D32" s="17">
        <v>171.1</v>
      </c>
      <c r="E32" s="17"/>
      <c r="F32" s="17">
        <v>171.1</v>
      </c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outlineLevel="1" thickBot="1">
      <c r="A33" s="20"/>
      <c r="B33" s="21" t="s">
        <v>207</v>
      </c>
      <c r="C33" s="22">
        <v>141</v>
      </c>
      <c r="D33" s="23" t="s">
        <v>71</v>
      </c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2.75" outlineLevel="1" thickBot="1">
      <c r="A34" s="14"/>
      <c r="B34" s="15" t="s">
        <v>208</v>
      </c>
      <c r="C34" s="16" t="s">
        <v>59</v>
      </c>
      <c r="D34" s="17">
        <v>1078.68</v>
      </c>
      <c r="E34" s="17"/>
      <c r="F34" s="17">
        <v>898.9</v>
      </c>
      <c r="G34" s="17"/>
      <c r="H34" s="17"/>
      <c r="I34" s="17"/>
      <c r="J34" s="17"/>
      <c r="K34" s="17"/>
      <c r="L34" s="18"/>
      <c r="M34" s="18"/>
      <c r="N34" s="19">
        <v>179.78</v>
      </c>
    </row>
    <row r="35" spans="1:14" s="13" customFormat="1" ht="12.75" outlineLevel="1" thickBot="1">
      <c r="A35" s="20"/>
      <c r="B35" s="21" t="s">
        <v>84</v>
      </c>
      <c r="C35" s="22">
        <v>142</v>
      </c>
      <c r="D35" s="23" t="s">
        <v>71</v>
      </c>
      <c r="E35" s="23"/>
      <c r="F35" s="23">
        <v>52.5</v>
      </c>
      <c r="G35" s="23"/>
      <c r="H35" s="44"/>
      <c r="I35" s="23"/>
      <c r="J35" s="23"/>
      <c r="K35" s="23"/>
      <c r="L35" s="24"/>
      <c r="M35" s="24"/>
      <c r="N35" s="25">
        <v>10.5</v>
      </c>
    </row>
    <row r="36" spans="1:14" s="13" customFormat="1" ht="12.75" outlineLevel="1" thickBot="1">
      <c r="A36" s="14"/>
      <c r="B36" s="15" t="s">
        <v>209</v>
      </c>
      <c r="C36" s="16">
        <v>103221</v>
      </c>
      <c r="D36" s="17">
        <v>294.68</v>
      </c>
      <c r="E36" s="17"/>
      <c r="F36" s="17">
        <v>191.9</v>
      </c>
      <c r="G36" s="17"/>
      <c r="H36" s="17"/>
      <c r="I36" s="17"/>
      <c r="J36" s="17"/>
      <c r="K36" s="17"/>
      <c r="L36" s="18"/>
      <c r="M36" s="18"/>
      <c r="N36" s="19">
        <v>39.78</v>
      </c>
    </row>
    <row r="37" spans="1:14" s="13" customFormat="1" ht="12.75" outlineLevel="1" thickBot="1">
      <c r="A37" s="20"/>
      <c r="B37" s="21" t="s">
        <v>182</v>
      </c>
      <c r="C37" s="22">
        <v>143</v>
      </c>
      <c r="D37" s="23" t="s">
        <v>71</v>
      </c>
      <c r="E37" s="23"/>
      <c r="F37" s="23"/>
      <c r="G37" s="23"/>
      <c r="H37" s="23"/>
      <c r="I37" s="23"/>
      <c r="J37" s="23"/>
      <c r="K37" s="23"/>
      <c r="L37" s="24"/>
      <c r="M37" s="24"/>
      <c r="N37" s="25">
        <v>1928.8</v>
      </c>
    </row>
    <row r="38" spans="1:14" s="13" customFormat="1" ht="12.75" outlineLevel="1" thickBot="1">
      <c r="A38" s="14"/>
      <c r="B38" s="15" t="s">
        <v>14</v>
      </c>
      <c r="C38" s="16">
        <v>103222</v>
      </c>
      <c r="D38" s="17">
        <v>11572.8</v>
      </c>
      <c r="E38" s="17"/>
      <c r="F38" s="17"/>
      <c r="G38" s="17"/>
      <c r="H38" s="17"/>
      <c r="I38" s="17">
        <v>9644</v>
      </c>
      <c r="J38" s="17"/>
      <c r="K38" s="17"/>
      <c r="L38" s="18"/>
      <c r="M38" s="18"/>
      <c r="N38" s="19">
        <v>118.84</v>
      </c>
    </row>
    <row r="39" spans="1:14" s="13" customFormat="1" ht="12.75" outlineLevel="1" thickBot="1">
      <c r="A39" s="20">
        <v>42719</v>
      </c>
      <c r="B39" s="21" t="s">
        <v>210</v>
      </c>
      <c r="C39" s="22">
        <v>144</v>
      </c>
      <c r="D39" s="23">
        <v>836.96</v>
      </c>
      <c r="E39" s="23"/>
      <c r="F39" s="23"/>
      <c r="G39" s="23">
        <v>567.45</v>
      </c>
      <c r="H39" s="23"/>
      <c r="I39" s="23"/>
      <c r="J39" s="23"/>
      <c r="K39" s="23"/>
      <c r="L39" s="24">
        <v>697.47</v>
      </c>
      <c r="M39" s="24"/>
      <c r="N39" s="25">
        <v>139.49</v>
      </c>
    </row>
    <row r="40" spans="1:14" s="13" customFormat="1" ht="12.75" outlineLevel="1" thickBot="1">
      <c r="A40" s="14">
        <v>42720</v>
      </c>
      <c r="B40" s="15" t="s">
        <v>211</v>
      </c>
      <c r="C40" s="16">
        <v>145</v>
      </c>
      <c r="D40" s="17">
        <v>992.33</v>
      </c>
      <c r="E40" s="17"/>
      <c r="F40" s="17">
        <v>213.57</v>
      </c>
      <c r="G40" s="17">
        <v>26.76</v>
      </c>
      <c r="H40" s="17"/>
      <c r="I40" s="17"/>
      <c r="J40" s="17"/>
      <c r="K40" s="17"/>
      <c r="L40" s="18"/>
      <c r="M40" s="18"/>
      <c r="N40" s="19">
        <v>42.72</v>
      </c>
    </row>
    <row r="41" spans="1:14" s="13" customFormat="1" ht="12.75" outlineLevel="1" thickBot="1">
      <c r="A41" s="20"/>
      <c r="B41" s="21" t="s">
        <v>212</v>
      </c>
      <c r="C41" s="22">
        <v>146</v>
      </c>
      <c r="D41" s="23">
        <v>292.67</v>
      </c>
      <c r="E41" s="23"/>
      <c r="F41" s="23">
        <v>19.16</v>
      </c>
      <c r="G41" s="23"/>
      <c r="H41" s="23"/>
      <c r="I41" s="23"/>
      <c r="J41" s="23"/>
      <c r="K41" s="23"/>
      <c r="L41" s="24"/>
      <c r="M41" s="24"/>
      <c r="N41" s="25">
        <v>3.83</v>
      </c>
    </row>
    <row r="42" spans="1:14" s="13" customFormat="1" ht="12.75" outlineLevel="1" thickBot="1">
      <c r="A42" s="14">
        <v>42721</v>
      </c>
      <c r="B42" s="15" t="s">
        <v>213</v>
      </c>
      <c r="C42" s="16">
        <v>147</v>
      </c>
      <c r="D42" s="17">
        <v>85.93</v>
      </c>
      <c r="E42" s="17"/>
      <c r="F42" s="17"/>
      <c r="G42" s="17"/>
      <c r="H42" s="17"/>
      <c r="I42" s="17"/>
      <c r="J42" s="17"/>
      <c r="K42" s="17"/>
      <c r="L42" s="18">
        <v>278.72</v>
      </c>
      <c r="M42" s="18"/>
      <c r="N42" s="19">
        <v>13.95</v>
      </c>
    </row>
    <row r="43" spans="1:14" s="13" customFormat="1" ht="12.75" outlineLevel="1" thickBot="1">
      <c r="A43" s="20">
        <v>42723</v>
      </c>
      <c r="B43" s="21" t="s">
        <v>214</v>
      </c>
      <c r="C43" s="22">
        <v>148</v>
      </c>
      <c r="D43" s="23">
        <v>166.6</v>
      </c>
      <c r="E43" s="23"/>
      <c r="F43" s="23"/>
      <c r="G43" s="23"/>
      <c r="H43" s="23"/>
      <c r="I43" s="23"/>
      <c r="J43" s="23"/>
      <c r="K43" s="23"/>
      <c r="L43" s="24">
        <v>80.84</v>
      </c>
      <c r="M43" s="24"/>
      <c r="N43" s="25">
        <v>5.09</v>
      </c>
    </row>
    <row r="44" spans="1:14" s="13" customFormat="1" ht="12.75" outlineLevel="1" thickBot="1">
      <c r="A44" s="14">
        <v>42724</v>
      </c>
      <c r="B44" s="15" t="s">
        <v>215</v>
      </c>
      <c r="C44" s="16">
        <v>149</v>
      </c>
      <c r="D44" s="17">
        <v>410.28</v>
      </c>
      <c r="E44" s="17"/>
      <c r="F44" s="17"/>
      <c r="G44" s="17"/>
      <c r="H44" s="17"/>
      <c r="I44" s="17"/>
      <c r="J44" s="17"/>
      <c r="K44" s="17"/>
      <c r="L44" s="18">
        <v>158.65</v>
      </c>
      <c r="M44" s="18"/>
      <c r="N44" s="19">
        <v>7.95</v>
      </c>
    </row>
    <row r="45" spans="1:14" s="13" customFormat="1" ht="12.75" outlineLevel="1" thickBot="1">
      <c r="A45" s="20">
        <v>42727</v>
      </c>
      <c r="B45" s="21" t="s">
        <v>216</v>
      </c>
      <c r="C45" s="22">
        <v>150</v>
      </c>
      <c r="D45" s="23">
        <v>361.32</v>
      </c>
      <c r="E45" s="23"/>
      <c r="F45" s="23"/>
      <c r="G45" s="23"/>
      <c r="H45" s="23"/>
      <c r="I45" s="23"/>
      <c r="J45" s="23"/>
      <c r="K45" s="23"/>
      <c r="L45" s="24">
        <v>341.85</v>
      </c>
      <c r="M45" s="24"/>
      <c r="N45" s="25">
        <v>68.43</v>
      </c>
    </row>
    <row r="46" spans="1:14" s="13" customFormat="1" ht="12.75" outlineLevel="1" thickBot="1">
      <c r="A46" s="14">
        <v>42739</v>
      </c>
      <c r="B46" s="15" t="s">
        <v>218</v>
      </c>
      <c r="C46" s="16">
        <v>151</v>
      </c>
      <c r="D46" s="17" t="s">
        <v>71</v>
      </c>
      <c r="E46" s="17"/>
      <c r="F46" s="17"/>
      <c r="G46" s="17"/>
      <c r="H46" s="17"/>
      <c r="I46" s="17"/>
      <c r="J46" s="17"/>
      <c r="K46" s="17"/>
      <c r="L46" s="18">
        <v>301.1</v>
      </c>
      <c r="M46" s="18"/>
      <c r="N46" s="19">
        <v>60.22</v>
      </c>
    </row>
    <row r="47" spans="1:14" s="13" customFormat="1" ht="12.75" outlineLevel="1" thickBot="1">
      <c r="A47" s="20"/>
      <c r="B47" s="21" t="s">
        <v>219</v>
      </c>
      <c r="C47" s="22">
        <v>103223</v>
      </c>
      <c r="D47" s="23">
        <v>1725.6</v>
      </c>
      <c r="E47" s="23"/>
      <c r="F47" s="23"/>
      <c r="G47" s="23"/>
      <c r="H47" s="23"/>
      <c r="I47" s="23"/>
      <c r="J47" s="23">
        <v>1438</v>
      </c>
      <c r="K47" s="23"/>
      <c r="L47" s="24"/>
      <c r="M47" s="24"/>
      <c r="N47" s="25">
        <v>287.6</v>
      </c>
    </row>
    <row r="48" spans="1:14" s="13" customFormat="1" ht="12.75" outlineLevel="1" thickBot="1">
      <c r="A48" s="14"/>
      <c r="B48" s="15" t="s">
        <v>79</v>
      </c>
      <c r="C48" s="16">
        <v>152</v>
      </c>
      <c r="D48" s="17"/>
      <c r="E48" s="17"/>
      <c r="F48" s="17"/>
      <c r="G48" s="17"/>
      <c r="H48" s="17"/>
      <c r="I48" s="17"/>
      <c r="J48" s="17"/>
      <c r="K48" s="17"/>
      <c r="L48" s="18"/>
      <c r="M48" s="18">
        <v>3152.95</v>
      </c>
      <c r="N48" s="19"/>
    </row>
    <row r="49" spans="1:14" s="13" customFormat="1" ht="12.75" outlineLevel="1" thickBot="1">
      <c r="A49" s="20"/>
      <c r="B49" s="21" t="s">
        <v>220</v>
      </c>
      <c r="C49" s="22">
        <v>103224</v>
      </c>
      <c r="D49" s="23">
        <v>3152.95</v>
      </c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N50">SUM(D4:D49)</f>
        <v>432833.5599999999</v>
      </c>
      <c r="E50" s="31">
        <f t="shared" si="0"/>
        <v>13146.69</v>
      </c>
      <c r="F50" s="31">
        <f t="shared" si="0"/>
        <v>38660.590000000004</v>
      </c>
      <c r="G50" s="31">
        <f t="shared" si="0"/>
        <v>28714.110000000004</v>
      </c>
      <c r="H50" s="31">
        <f t="shared" si="0"/>
        <v>4757.040000000001</v>
      </c>
      <c r="I50" s="31">
        <f t="shared" si="0"/>
        <v>37517.44</v>
      </c>
      <c r="J50" s="31">
        <f t="shared" si="0"/>
        <v>23478.88</v>
      </c>
      <c r="K50" s="31">
        <f t="shared" si="0"/>
        <v>249156</v>
      </c>
      <c r="L50" s="31">
        <f t="shared" si="0"/>
        <v>13717.49</v>
      </c>
      <c r="M50" s="31">
        <f t="shared" si="0"/>
        <v>5221.02</v>
      </c>
      <c r="N50" s="31">
        <f t="shared" si="0"/>
        <v>18464.300000000007</v>
      </c>
    </row>
    <row r="52" ht="12">
      <c r="D52" s="3">
        <f>SUM(E50:N50)</f>
        <v>432833.56</v>
      </c>
    </row>
  </sheetData>
  <sheetProtection/>
  <mergeCells count="1">
    <mergeCell ref="A1:N1"/>
  </mergeCells>
  <printOptions/>
  <pageMargins left="0.35433070866141736" right="0.35433070866141736" top="0" bottom="0" header="0.2362204724409449" footer="0.1968503937007874"/>
  <pageSetup fitToHeight="1" fitToWidth="1"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28">
      <selection activeCell="A25" sqref="A25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5" width="12.28125" style="3" customWidth="1"/>
    <col min="6" max="10" width="11.28125" style="3" customWidth="1"/>
    <col min="11" max="11" width="12.28125" style="3" customWidth="1"/>
    <col min="12" max="12" width="11.28125" style="4" customWidth="1"/>
    <col min="13" max="13" width="12.28125" style="4" customWidth="1"/>
    <col min="14" max="14" width="11.28125" style="4" customWidth="1"/>
  </cols>
  <sheetData>
    <row r="1" spans="1:14" ht="29.25" customHeight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5" customFormat="1" ht="27.75" customHeight="1">
      <c r="A2" s="6" t="s">
        <v>0</v>
      </c>
      <c r="B2" s="7" t="s">
        <v>1</v>
      </c>
      <c r="C2" s="27" t="s">
        <v>15</v>
      </c>
      <c r="D2" s="26" t="s">
        <v>16</v>
      </c>
      <c r="E2" s="26" t="s">
        <v>24</v>
      </c>
      <c r="F2" s="26" t="s">
        <v>17</v>
      </c>
      <c r="G2" s="26" t="s">
        <v>32</v>
      </c>
      <c r="H2" s="26" t="s">
        <v>37</v>
      </c>
      <c r="I2" s="26" t="s">
        <v>20</v>
      </c>
      <c r="J2" s="26" t="s">
        <v>21</v>
      </c>
      <c r="K2" s="26" t="s">
        <v>28</v>
      </c>
      <c r="L2" s="33" t="s">
        <v>22</v>
      </c>
      <c r="M2" s="33" t="s">
        <v>29</v>
      </c>
      <c r="N2" s="26" t="s">
        <v>2</v>
      </c>
    </row>
    <row r="3" spans="1:14" ht="12.7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72" t="s">
        <v>171</v>
      </c>
      <c r="L3" s="12"/>
      <c r="M3" s="51"/>
      <c r="N3" s="12"/>
    </row>
    <row r="4" spans="1:14" s="13" customFormat="1" ht="12.75" thickBot="1">
      <c r="A4" s="14"/>
      <c r="B4" s="15" t="s">
        <v>35</v>
      </c>
      <c r="C4" s="16"/>
      <c r="D4" s="17">
        <v>109346.46</v>
      </c>
      <c r="E4" s="17">
        <v>12546.69</v>
      </c>
      <c r="F4" s="17">
        <v>25512.81</v>
      </c>
      <c r="G4" s="17">
        <v>18945.93</v>
      </c>
      <c r="H4" s="17">
        <v>3148.78</v>
      </c>
      <c r="I4" s="17">
        <v>3186.94</v>
      </c>
      <c r="J4" s="17">
        <v>14626.06</v>
      </c>
      <c r="K4" s="17">
        <v>14578</v>
      </c>
      <c r="L4" s="18">
        <v>6839.35</v>
      </c>
      <c r="M4" s="18">
        <v>2068.07</v>
      </c>
      <c r="N4" s="69">
        <v>7893.83</v>
      </c>
    </row>
    <row r="5" spans="1:14" s="13" customFormat="1" ht="12.75" thickBot="1">
      <c r="A5" s="20">
        <v>42618</v>
      </c>
      <c r="B5" s="21" t="s">
        <v>160</v>
      </c>
      <c r="C5" s="22">
        <v>91</v>
      </c>
      <c r="D5" s="23">
        <v>817.56</v>
      </c>
      <c r="E5" s="23"/>
      <c r="F5" s="23"/>
      <c r="G5" s="23"/>
      <c r="H5" s="23"/>
      <c r="I5" s="23"/>
      <c r="J5" s="23"/>
      <c r="K5" s="23"/>
      <c r="L5" s="24">
        <v>681.3</v>
      </c>
      <c r="M5" s="24"/>
      <c r="N5" s="25">
        <v>136.26</v>
      </c>
    </row>
    <row r="6" spans="1:14" s="13" customFormat="1" ht="12.75" thickBot="1">
      <c r="A6" s="14">
        <v>42636</v>
      </c>
      <c r="B6" s="15" t="s">
        <v>161</v>
      </c>
      <c r="C6" s="16">
        <v>92</v>
      </c>
      <c r="D6" s="17">
        <v>389.07</v>
      </c>
      <c r="E6" s="17"/>
      <c r="F6" s="17"/>
      <c r="G6" s="17"/>
      <c r="H6" s="17"/>
      <c r="I6" s="17"/>
      <c r="J6" s="17"/>
      <c r="K6" s="17"/>
      <c r="L6" s="18">
        <v>324.23</v>
      </c>
      <c r="M6" s="18"/>
      <c r="N6" s="19">
        <v>64.84</v>
      </c>
    </row>
    <row r="7" spans="1:14" s="13" customFormat="1" ht="12.75" thickBot="1">
      <c r="A7" s="20">
        <v>42634</v>
      </c>
      <c r="B7" s="21" t="s">
        <v>162</v>
      </c>
      <c r="C7" s="22">
        <v>93</v>
      </c>
      <c r="D7" s="23" t="s">
        <v>71</v>
      </c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2.75" thickBot="1">
      <c r="A8" s="14"/>
      <c r="B8" s="15" t="s">
        <v>163</v>
      </c>
      <c r="C8" s="16">
        <v>103202</v>
      </c>
      <c r="D8" s="17">
        <v>720</v>
      </c>
      <c r="E8" s="17">
        <v>600</v>
      </c>
      <c r="F8" s="17"/>
      <c r="G8" s="17"/>
      <c r="H8" s="17"/>
      <c r="I8" s="17"/>
      <c r="J8" s="17"/>
      <c r="K8" s="17"/>
      <c r="L8" s="18"/>
      <c r="M8" s="18"/>
      <c r="N8" s="19">
        <v>120</v>
      </c>
    </row>
    <row r="9" spans="1:14" s="13" customFormat="1" ht="12.75" thickBot="1">
      <c r="A9" s="20"/>
      <c r="B9" s="21" t="s">
        <v>217</v>
      </c>
      <c r="C9" s="22">
        <v>94</v>
      </c>
      <c r="D9" s="23" t="s">
        <v>71</v>
      </c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2.75" thickBot="1">
      <c r="A10" s="14"/>
      <c r="B10" s="15" t="s">
        <v>164</v>
      </c>
      <c r="C10" s="16">
        <v>103203</v>
      </c>
      <c r="D10" s="17">
        <v>3720</v>
      </c>
      <c r="E10" s="17"/>
      <c r="F10" s="17">
        <v>3100</v>
      </c>
      <c r="G10" s="17"/>
      <c r="H10" s="17"/>
      <c r="I10" s="17"/>
      <c r="J10" s="17"/>
      <c r="K10" s="17"/>
      <c r="L10" s="18"/>
      <c r="M10" s="18"/>
      <c r="N10" s="19">
        <v>620</v>
      </c>
    </row>
    <row r="11" spans="1:14" s="13" customFormat="1" ht="12.75" thickBot="1">
      <c r="A11" s="20">
        <v>42640</v>
      </c>
      <c r="B11" s="21" t="s">
        <v>127</v>
      </c>
      <c r="C11" s="22">
        <v>95</v>
      </c>
      <c r="D11" s="23" t="s">
        <v>71</v>
      </c>
      <c r="E11" s="23"/>
      <c r="F11" s="23"/>
      <c r="G11" s="23"/>
      <c r="H11" s="23"/>
      <c r="I11" s="23"/>
      <c r="J11" s="23"/>
      <c r="K11" s="23"/>
      <c r="L11" s="24"/>
      <c r="M11" s="52"/>
      <c r="N11" s="25"/>
    </row>
    <row r="12" spans="1:14" s="13" customFormat="1" ht="12.75" thickBot="1">
      <c r="A12" s="14"/>
      <c r="B12" s="15" t="s">
        <v>165</v>
      </c>
      <c r="C12" s="16" t="s">
        <v>59</v>
      </c>
      <c r="D12" s="17">
        <v>12.31</v>
      </c>
      <c r="E12" s="17"/>
      <c r="F12" s="17">
        <v>10.26</v>
      </c>
      <c r="G12" s="17"/>
      <c r="H12" s="17"/>
      <c r="I12" s="17"/>
      <c r="J12" s="17"/>
      <c r="K12" s="17"/>
      <c r="L12" s="18"/>
      <c r="M12" s="18"/>
      <c r="N12" s="19">
        <v>2.05</v>
      </c>
    </row>
    <row r="13" spans="1:14" s="13" customFormat="1" ht="12.75" thickBot="1">
      <c r="A13" s="20">
        <v>42633</v>
      </c>
      <c r="B13" s="21" t="s">
        <v>166</v>
      </c>
      <c r="C13" s="22">
        <v>96</v>
      </c>
      <c r="D13" s="23">
        <v>314.96</v>
      </c>
      <c r="E13" s="23"/>
      <c r="F13" s="23"/>
      <c r="G13" s="23"/>
      <c r="H13" s="23"/>
      <c r="I13" s="23"/>
      <c r="J13" s="23"/>
      <c r="K13" s="23"/>
      <c r="L13" s="24">
        <v>295.31</v>
      </c>
      <c r="M13" s="24"/>
      <c r="N13" s="25">
        <v>19.65</v>
      </c>
    </row>
    <row r="14" spans="1:14" s="13" customFormat="1" ht="12.75" thickBot="1">
      <c r="A14" s="14">
        <v>42641</v>
      </c>
      <c r="B14" s="15" t="s">
        <v>80</v>
      </c>
      <c r="C14" s="16">
        <v>97</v>
      </c>
      <c r="D14" s="17" t="s">
        <v>71</v>
      </c>
      <c r="E14" s="17"/>
      <c r="F14" s="17">
        <v>245</v>
      </c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thickBot="1">
      <c r="A15" s="20"/>
      <c r="B15" s="21" t="s">
        <v>167</v>
      </c>
      <c r="C15" s="22">
        <v>103204</v>
      </c>
      <c r="D15" s="23">
        <v>445</v>
      </c>
      <c r="E15" s="23"/>
      <c r="F15" s="23">
        <v>200</v>
      </c>
      <c r="G15" s="23"/>
      <c r="H15" s="23"/>
      <c r="I15" s="23"/>
      <c r="J15" s="23"/>
      <c r="K15" s="23"/>
      <c r="L15" s="24"/>
      <c r="M15" s="24"/>
      <c r="N15" s="25"/>
    </row>
    <row r="16" spans="1:14" s="13" customFormat="1" ht="12.75" thickBot="1">
      <c r="A16" s="14">
        <v>42636</v>
      </c>
      <c r="B16" s="15" t="s">
        <v>168</v>
      </c>
      <c r="C16" s="16"/>
      <c r="D16" s="17">
        <v>182.98</v>
      </c>
      <c r="E16" s="17"/>
      <c r="F16" s="17"/>
      <c r="G16" s="17"/>
      <c r="H16" s="17"/>
      <c r="I16" s="17"/>
      <c r="J16" s="17"/>
      <c r="K16" s="17"/>
      <c r="L16" s="18">
        <v>-65.78</v>
      </c>
      <c r="M16" s="18"/>
      <c r="N16" s="19">
        <v>-3.29</v>
      </c>
    </row>
    <row r="17" spans="1:14" s="13" customFormat="1" ht="12.75" thickBot="1">
      <c r="A17" s="20">
        <v>42643</v>
      </c>
      <c r="B17" s="21" t="s">
        <v>169</v>
      </c>
      <c r="C17" s="22">
        <v>98</v>
      </c>
      <c r="D17" s="23">
        <v>273.56</v>
      </c>
      <c r="E17" s="23"/>
      <c r="F17" s="23"/>
      <c r="G17" s="23"/>
      <c r="H17" s="23"/>
      <c r="I17" s="23"/>
      <c r="J17" s="23"/>
      <c r="K17" s="23"/>
      <c r="L17" s="24">
        <v>84.49</v>
      </c>
      <c r="M17" s="24"/>
      <c r="N17" s="25">
        <v>35.05</v>
      </c>
    </row>
    <row r="18" spans="1:14" s="13" customFormat="1" ht="12.75" thickBot="1">
      <c r="A18" s="14">
        <v>42648</v>
      </c>
      <c r="B18" s="15" t="s">
        <v>170</v>
      </c>
      <c r="C18" s="16">
        <v>99</v>
      </c>
      <c r="D18" s="17">
        <v>70000</v>
      </c>
      <c r="E18" s="17"/>
      <c r="F18" s="17"/>
      <c r="G18" s="17"/>
      <c r="H18" s="17"/>
      <c r="I18" s="17"/>
      <c r="J18" s="17"/>
      <c r="K18" s="73">
        <v>70000</v>
      </c>
      <c r="L18" s="18">
        <v>154.02</v>
      </c>
      <c r="M18" s="18"/>
      <c r="N18" s="19"/>
    </row>
    <row r="19" spans="1:14" s="13" customFormat="1" ht="12.75" thickBot="1">
      <c r="A19" s="20"/>
      <c r="B19" s="59" t="s">
        <v>172</v>
      </c>
      <c r="C19" s="22">
        <v>100</v>
      </c>
      <c r="D19" s="23" t="s">
        <v>71</v>
      </c>
      <c r="E19" s="23"/>
      <c r="F19" s="23"/>
      <c r="G19" s="23"/>
      <c r="H19" s="23"/>
      <c r="I19" s="23"/>
      <c r="J19" s="23"/>
      <c r="K19" s="23"/>
      <c r="L19" s="24">
        <v>45.22</v>
      </c>
      <c r="M19" s="24"/>
      <c r="N19" s="25">
        <v>2.26</v>
      </c>
    </row>
    <row r="20" spans="1:14" s="13" customFormat="1" ht="12.75" thickBot="1">
      <c r="A20" s="14"/>
      <c r="B20" s="60" t="s">
        <v>173</v>
      </c>
      <c r="C20" s="16">
        <v>103206</v>
      </c>
      <c r="D20" s="17">
        <v>8448</v>
      </c>
      <c r="E20" s="17"/>
      <c r="F20" s="17"/>
      <c r="G20" s="17"/>
      <c r="H20" s="17"/>
      <c r="I20" s="17">
        <v>7040</v>
      </c>
      <c r="J20" s="17"/>
      <c r="K20" s="17"/>
      <c r="L20" s="18">
        <v>54.48</v>
      </c>
      <c r="M20" s="18"/>
      <c r="N20" s="19">
        <v>2.72</v>
      </c>
    </row>
    <row r="21" spans="1:14" s="13" customFormat="1" ht="12.75" thickBot="1">
      <c r="A21" s="20"/>
      <c r="B21" s="59" t="s">
        <v>84</v>
      </c>
      <c r="C21" s="22">
        <v>101</v>
      </c>
      <c r="D21" s="23" t="s">
        <v>71</v>
      </c>
      <c r="E21" s="23"/>
      <c r="F21" s="23"/>
      <c r="G21" s="23"/>
      <c r="H21" s="23"/>
      <c r="I21" s="23"/>
      <c r="J21" s="23"/>
      <c r="K21" s="23"/>
      <c r="L21" s="24">
        <v>101.03</v>
      </c>
      <c r="M21" s="24"/>
      <c r="N21" s="25">
        <v>5.05</v>
      </c>
    </row>
    <row r="22" spans="1:14" s="13" customFormat="1" ht="12.75" thickBot="1">
      <c r="A22" s="14"/>
      <c r="B22" s="60" t="s">
        <v>174</v>
      </c>
      <c r="C22" s="16">
        <v>103207</v>
      </c>
      <c r="D22" s="17">
        <v>168</v>
      </c>
      <c r="E22" s="17"/>
      <c r="F22" s="17">
        <v>140</v>
      </c>
      <c r="G22" s="17"/>
      <c r="H22" s="17"/>
      <c r="I22" s="17"/>
      <c r="J22" s="17"/>
      <c r="K22" s="17"/>
      <c r="L22" s="18">
        <v>39.32</v>
      </c>
      <c r="M22" s="18"/>
      <c r="N22" s="19">
        <v>1.97</v>
      </c>
    </row>
    <row r="23" spans="1:14" s="13" customFormat="1" ht="12.75" thickBot="1">
      <c r="A23" s="20">
        <v>42654</v>
      </c>
      <c r="B23" s="21" t="s">
        <v>175</v>
      </c>
      <c r="C23" s="22">
        <v>102</v>
      </c>
      <c r="D23" s="23">
        <v>134.9</v>
      </c>
      <c r="E23" s="23"/>
      <c r="F23" s="23"/>
      <c r="G23" s="23">
        <v>107.4</v>
      </c>
      <c r="H23" s="23">
        <v>27.5</v>
      </c>
      <c r="I23" s="23"/>
      <c r="J23" s="23"/>
      <c r="K23" s="23"/>
      <c r="L23" s="24"/>
      <c r="M23" s="24"/>
      <c r="N23" s="25">
        <v>1408</v>
      </c>
    </row>
    <row r="24" spans="1:14" s="13" customFormat="1" ht="12.75" thickBot="1">
      <c r="A24" s="14"/>
      <c r="B24" s="15" t="s">
        <v>136</v>
      </c>
      <c r="C24" s="16">
        <v>103</v>
      </c>
      <c r="D24" s="17">
        <v>953.78</v>
      </c>
      <c r="E24" s="17"/>
      <c r="F24" s="17"/>
      <c r="G24" s="17">
        <v>953.78</v>
      </c>
      <c r="H24" s="17"/>
      <c r="I24" s="17"/>
      <c r="J24" s="17"/>
      <c r="K24" s="17"/>
      <c r="L24" s="18"/>
      <c r="M24" s="18"/>
      <c r="N24" s="19">
        <v>28</v>
      </c>
    </row>
    <row r="25" spans="1:14" s="13" customFormat="1" ht="12.75" thickBot="1">
      <c r="A25" s="20"/>
      <c r="B25" s="21" t="s">
        <v>61</v>
      </c>
      <c r="C25" s="22">
        <v>104</v>
      </c>
      <c r="D25" s="23">
        <v>713.72</v>
      </c>
      <c r="E25" s="23"/>
      <c r="F25" s="23"/>
      <c r="G25" s="23"/>
      <c r="H25" s="23"/>
      <c r="I25" s="23"/>
      <c r="J25" s="23">
        <v>713.72</v>
      </c>
      <c r="K25" s="23"/>
      <c r="L25" s="24"/>
      <c r="M25" s="24"/>
      <c r="N25" s="25"/>
    </row>
    <row r="26" spans="1:14" s="13" customFormat="1" ht="12.75" thickBot="1">
      <c r="A26" s="14"/>
      <c r="B26" s="15" t="s">
        <v>176</v>
      </c>
      <c r="C26" s="16">
        <v>105</v>
      </c>
      <c r="D26" s="17">
        <v>2057.52</v>
      </c>
      <c r="E26" s="17"/>
      <c r="F26" s="17">
        <v>90</v>
      </c>
      <c r="G26" s="17">
        <v>1949.52</v>
      </c>
      <c r="H26" s="17"/>
      <c r="I26" s="17"/>
      <c r="J26" s="17">
        <v>1620.46</v>
      </c>
      <c r="K26" s="17"/>
      <c r="L26" s="18"/>
      <c r="M26" s="18"/>
      <c r="N26" s="19">
        <v>18</v>
      </c>
    </row>
    <row r="27" spans="1:14" s="13" customFormat="1" ht="12.75" thickBot="1">
      <c r="A27" s="20"/>
      <c r="B27" s="21" t="s">
        <v>65</v>
      </c>
      <c r="C27" s="22">
        <v>106</v>
      </c>
      <c r="D27" s="23">
        <v>1688.3</v>
      </c>
      <c r="E27" s="23"/>
      <c r="F27" s="23"/>
      <c r="G27" s="23"/>
      <c r="H27" s="23"/>
      <c r="I27" s="23"/>
      <c r="J27" s="23">
        <v>22.4</v>
      </c>
      <c r="K27" s="23"/>
      <c r="L27" s="24"/>
      <c r="M27" s="24"/>
      <c r="N27" s="25"/>
    </row>
    <row r="28" spans="1:14" s="13" customFormat="1" ht="12.75" thickBot="1">
      <c r="A28" s="14">
        <v>42660</v>
      </c>
      <c r="B28" s="15" t="s">
        <v>177</v>
      </c>
      <c r="C28" s="16">
        <v>107</v>
      </c>
      <c r="D28" s="17">
        <v>33.75</v>
      </c>
      <c r="E28" s="17"/>
      <c r="F28" s="17"/>
      <c r="G28" s="17"/>
      <c r="H28" s="17"/>
      <c r="I28" s="17"/>
      <c r="J28" s="17">
        <v>37.86</v>
      </c>
      <c r="K28" s="17"/>
      <c r="L28" s="18">
        <v>32.15</v>
      </c>
      <c r="M28" s="18"/>
      <c r="N28" s="19">
        <v>7.58</v>
      </c>
    </row>
    <row r="29" spans="1:14" s="13" customFormat="1" ht="12.75" thickBot="1">
      <c r="A29" s="20"/>
      <c r="B29" s="21" t="s">
        <v>178</v>
      </c>
      <c r="C29" s="22">
        <v>108</v>
      </c>
      <c r="D29" s="23">
        <v>301.43</v>
      </c>
      <c r="E29" s="23"/>
      <c r="F29" s="23">
        <v>1211</v>
      </c>
      <c r="G29" s="23"/>
      <c r="H29" s="23"/>
      <c r="I29" s="23"/>
      <c r="J29" s="23"/>
      <c r="K29" s="23"/>
      <c r="L29" s="24">
        <v>282.4</v>
      </c>
      <c r="M29" s="24"/>
      <c r="N29" s="25">
        <v>1.6</v>
      </c>
    </row>
    <row r="30" spans="1:14" s="13" customFormat="1" ht="12.75" thickBot="1">
      <c r="A30" s="14">
        <v>42663</v>
      </c>
      <c r="B30" s="15" t="s">
        <v>80</v>
      </c>
      <c r="C30" s="16">
        <v>109</v>
      </c>
      <c r="D30" s="17" t="s">
        <v>71</v>
      </c>
      <c r="E30" s="17"/>
      <c r="F30" s="17">
        <v>290</v>
      </c>
      <c r="G30" s="17"/>
      <c r="H30" s="17"/>
      <c r="I30" s="17"/>
      <c r="J30" s="17"/>
      <c r="K30" s="17"/>
      <c r="L30" s="18"/>
      <c r="M30" s="18"/>
      <c r="N30" s="19">
        <v>19.03</v>
      </c>
    </row>
    <row r="31" spans="1:14" s="13" customFormat="1" ht="12.75" thickBot="1">
      <c r="A31" s="20"/>
      <c r="B31" s="59" t="s">
        <v>179</v>
      </c>
      <c r="C31" s="22">
        <v>103208</v>
      </c>
      <c r="D31" s="23">
        <v>1801</v>
      </c>
      <c r="E31" s="23"/>
      <c r="F31" s="23">
        <v>300</v>
      </c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thickBot="1">
      <c r="A32" s="14"/>
      <c r="B32" s="60" t="s">
        <v>79</v>
      </c>
      <c r="C32" s="16">
        <v>110</v>
      </c>
      <c r="D32" s="17" t="s">
        <v>71</v>
      </c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/>
      <c r="B33" s="59" t="s">
        <v>180</v>
      </c>
      <c r="C33" s="22">
        <v>103209</v>
      </c>
      <c r="D33" s="23">
        <v>14578</v>
      </c>
      <c r="E33" s="23"/>
      <c r="F33" s="23"/>
      <c r="G33" s="23"/>
      <c r="H33" s="23"/>
      <c r="I33" s="23"/>
      <c r="J33" s="23"/>
      <c r="K33" s="23">
        <v>14578</v>
      </c>
      <c r="L33" s="24"/>
      <c r="M33" s="24"/>
      <c r="N33" s="25"/>
    </row>
    <row r="34" spans="1:14" s="13" customFormat="1" ht="12.75" thickBot="1">
      <c r="A34" s="14"/>
      <c r="B34" s="60" t="s">
        <v>84</v>
      </c>
      <c r="C34" s="16">
        <v>111</v>
      </c>
      <c r="D34" s="61" t="s">
        <v>71</v>
      </c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/>
      <c r="B35" s="59" t="s">
        <v>181</v>
      </c>
      <c r="C35" s="22">
        <v>103210</v>
      </c>
      <c r="D35" s="23">
        <v>1733.98</v>
      </c>
      <c r="E35" s="23"/>
      <c r="F35" s="23">
        <v>1444.99</v>
      </c>
      <c r="G35" s="23"/>
      <c r="H35" s="23"/>
      <c r="I35" s="23"/>
      <c r="J35" s="23"/>
      <c r="K35" s="23"/>
      <c r="L35" s="24"/>
      <c r="M35" s="24"/>
      <c r="N35" s="25">
        <v>288.99</v>
      </c>
    </row>
    <row r="36" spans="1:14" s="13" customFormat="1" ht="12.75" thickBot="1">
      <c r="A36" s="14"/>
      <c r="B36" s="60" t="s">
        <v>182</v>
      </c>
      <c r="C36" s="16">
        <v>112</v>
      </c>
      <c r="D36" s="17" t="s">
        <v>71</v>
      </c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/>
      <c r="B37" s="59" t="s">
        <v>14</v>
      </c>
      <c r="C37" s="22">
        <v>103211</v>
      </c>
      <c r="D37" s="23">
        <v>9211.2</v>
      </c>
      <c r="E37" s="23"/>
      <c r="F37" s="23"/>
      <c r="G37" s="23"/>
      <c r="H37" s="23"/>
      <c r="I37" s="23">
        <v>7676</v>
      </c>
      <c r="J37" s="23"/>
      <c r="K37" s="23"/>
      <c r="L37" s="24"/>
      <c r="M37" s="24"/>
      <c r="N37" s="25">
        <v>1535.2</v>
      </c>
    </row>
    <row r="38" spans="1:14" s="13" customFormat="1" ht="12.75" thickBot="1">
      <c r="A38" s="14">
        <v>42662</v>
      </c>
      <c r="B38" s="60" t="s">
        <v>183</v>
      </c>
      <c r="C38" s="16">
        <v>113</v>
      </c>
      <c r="D38" s="17" t="s">
        <v>71</v>
      </c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/>
      <c r="B39" s="59" t="s">
        <v>184</v>
      </c>
      <c r="C39" s="22" t="s">
        <v>59</v>
      </c>
      <c r="D39" s="23">
        <v>1366.82</v>
      </c>
      <c r="E39" s="23"/>
      <c r="F39" s="23"/>
      <c r="G39" s="23"/>
      <c r="H39" s="23"/>
      <c r="I39" s="23"/>
      <c r="J39" s="23"/>
      <c r="K39" s="23"/>
      <c r="L39" s="24">
        <v>1183.43</v>
      </c>
      <c r="M39" s="52"/>
      <c r="N39" s="25">
        <v>183.39</v>
      </c>
    </row>
    <row r="40" spans="1:14" s="13" customFormat="1" ht="12.75" thickBot="1">
      <c r="A40" s="14">
        <v>42667</v>
      </c>
      <c r="B40" s="60" t="s">
        <v>57</v>
      </c>
      <c r="C40" s="16">
        <v>114</v>
      </c>
      <c r="D40" s="17">
        <v>23.09</v>
      </c>
      <c r="E40" s="17"/>
      <c r="F40" s="17"/>
      <c r="G40" s="17"/>
      <c r="H40" s="17"/>
      <c r="I40" s="17"/>
      <c r="J40" s="17"/>
      <c r="K40" s="17"/>
      <c r="L40" s="18">
        <v>21.99</v>
      </c>
      <c r="M40" s="18"/>
      <c r="N40" s="19">
        <v>1.1</v>
      </c>
    </row>
    <row r="41" spans="1:14" s="13" customFormat="1" ht="12.75" thickBot="1">
      <c r="A41" s="20"/>
      <c r="B41" s="59" t="s">
        <v>185</v>
      </c>
      <c r="C41" s="22">
        <v>115</v>
      </c>
      <c r="D41" s="23">
        <v>562.8</v>
      </c>
      <c r="E41" s="23"/>
      <c r="F41" s="23"/>
      <c r="G41" s="23"/>
      <c r="H41" s="23"/>
      <c r="I41" s="23"/>
      <c r="J41" s="23"/>
      <c r="K41" s="23"/>
      <c r="L41" s="24">
        <v>469</v>
      </c>
      <c r="M41" s="24"/>
      <c r="N41" s="25">
        <v>93.8</v>
      </c>
    </row>
    <row r="42" spans="1:14" s="13" customFormat="1" ht="12.75" thickBot="1">
      <c r="A42" s="14">
        <v>42671</v>
      </c>
      <c r="B42" s="60" t="s">
        <v>186</v>
      </c>
      <c r="C42" s="16">
        <v>116</v>
      </c>
      <c r="D42" s="17">
        <v>271.94</v>
      </c>
      <c r="E42" s="17"/>
      <c r="F42" s="17"/>
      <c r="G42" s="17"/>
      <c r="H42" s="17"/>
      <c r="I42" s="17"/>
      <c r="J42" s="17"/>
      <c r="K42" s="17"/>
      <c r="L42" s="18">
        <v>239.31</v>
      </c>
      <c r="M42" s="18"/>
      <c r="N42" s="19">
        <v>32.63</v>
      </c>
    </row>
    <row r="43" spans="1:14" s="13" customFormat="1" ht="12.75" thickBot="1">
      <c r="A43" s="20">
        <v>42672</v>
      </c>
      <c r="B43" s="59" t="s">
        <v>66</v>
      </c>
      <c r="C43" s="22">
        <v>117</v>
      </c>
      <c r="D43" s="23">
        <v>163.25</v>
      </c>
      <c r="E43" s="23"/>
      <c r="F43" s="23"/>
      <c r="G43" s="23"/>
      <c r="H43" s="23"/>
      <c r="I43" s="23"/>
      <c r="J43" s="23"/>
      <c r="K43" s="23"/>
      <c r="L43" s="24">
        <v>155.48</v>
      </c>
      <c r="M43" s="24"/>
      <c r="N43" s="25">
        <v>7.77</v>
      </c>
    </row>
    <row r="44" spans="1:14" s="13" customFormat="1" ht="12.75" thickBot="1">
      <c r="A44" s="14">
        <v>42671</v>
      </c>
      <c r="B44" s="60" t="s">
        <v>187</v>
      </c>
      <c r="C44" s="16">
        <v>118</v>
      </c>
      <c r="D44" s="17" t="s">
        <v>71</v>
      </c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/>
      <c r="B45" s="21" t="s">
        <v>188</v>
      </c>
      <c r="C45" s="22" t="s">
        <v>59</v>
      </c>
      <c r="D45" s="23">
        <v>4002</v>
      </c>
      <c r="E45" s="23"/>
      <c r="F45" s="23">
        <v>3335</v>
      </c>
      <c r="G45" s="23"/>
      <c r="H45" s="23"/>
      <c r="I45" s="23"/>
      <c r="J45" s="23"/>
      <c r="K45" s="23"/>
      <c r="L45" s="24"/>
      <c r="M45" s="24"/>
      <c r="N45" s="25">
        <v>667</v>
      </c>
    </row>
    <row r="46" spans="1:14" s="13" customFormat="1" ht="12.75" thickBot="1">
      <c r="A46" s="14">
        <v>42682</v>
      </c>
      <c r="B46" s="15" t="s">
        <v>172</v>
      </c>
      <c r="C46" s="16">
        <v>119</v>
      </c>
      <c r="D46" s="17" t="s">
        <v>71</v>
      </c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thickBot="1">
      <c r="A47" s="20"/>
      <c r="B47" s="21" t="s">
        <v>173</v>
      </c>
      <c r="C47" s="22">
        <v>103212</v>
      </c>
      <c r="D47" s="23">
        <v>1056</v>
      </c>
      <c r="E47" s="23"/>
      <c r="F47" s="23"/>
      <c r="G47" s="23"/>
      <c r="H47" s="23"/>
      <c r="I47" s="23">
        <v>880</v>
      </c>
      <c r="J47" s="23"/>
      <c r="K47" s="23"/>
      <c r="L47" s="24"/>
      <c r="M47" s="24"/>
      <c r="N47" s="25">
        <v>176</v>
      </c>
    </row>
    <row r="48" spans="1:14" s="13" customFormat="1" ht="12.75" thickBot="1">
      <c r="A48" s="14"/>
      <c r="B48" s="15" t="s">
        <v>189</v>
      </c>
      <c r="C48" s="16">
        <v>120</v>
      </c>
      <c r="D48" s="17" t="s">
        <v>71</v>
      </c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thickBot="1">
      <c r="A49" s="20"/>
      <c r="B49" s="21" t="s">
        <v>190</v>
      </c>
      <c r="C49" s="22">
        <v>103213</v>
      </c>
      <c r="D49" s="23">
        <v>735.08</v>
      </c>
      <c r="E49" s="23"/>
      <c r="F49" s="23">
        <v>735.08</v>
      </c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L50">SUM(D4:D49)</f>
        <v>236226.46</v>
      </c>
      <c r="E50" s="31">
        <f t="shared" si="0"/>
        <v>13146.69</v>
      </c>
      <c r="F50" s="31">
        <f t="shared" si="0"/>
        <v>36614.14</v>
      </c>
      <c r="G50" s="31">
        <f t="shared" si="0"/>
        <v>21956.63</v>
      </c>
      <c r="H50" s="31">
        <f t="shared" si="0"/>
        <v>3176.28</v>
      </c>
      <c r="I50" s="31">
        <f t="shared" si="0"/>
        <v>18782.940000000002</v>
      </c>
      <c r="J50" s="31">
        <f t="shared" si="0"/>
        <v>17020.5</v>
      </c>
      <c r="K50" s="31">
        <f t="shared" si="0"/>
        <v>99156</v>
      </c>
      <c r="L50" s="31">
        <f t="shared" si="0"/>
        <v>10936.73</v>
      </c>
      <c r="M50" s="31">
        <f>SUM(M4:M49)</f>
        <v>2068.07</v>
      </c>
      <c r="N50" s="31">
        <f>SUM(N4:N49)</f>
        <v>13368.479999999996</v>
      </c>
    </row>
    <row r="52" ht="12">
      <c r="E52" s="3">
        <f>SUM(E50:N50)</f>
        <v>236226.46000000002</v>
      </c>
    </row>
  </sheetData>
  <sheetProtection/>
  <mergeCells count="1">
    <mergeCell ref="A1:N1"/>
  </mergeCells>
  <printOptions/>
  <pageMargins left="0.35433070866141736" right="0.35433070866141736" top="0" bottom="0" header="0.2362204724409449" footer="0.1968503937007874"/>
  <pageSetup fitToHeight="1" fitToWidth="1" horizontalDpi="300" verticalDpi="3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31">
      <selection activeCell="D28" sqref="D28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5" width="11.28125" style="3" customWidth="1"/>
    <col min="6" max="6" width="12.28125" style="3" customWidth="1"/>
    <col min="7" max="7" width="11.28125" style="3" customWidth="1"/>
    <col min="8" max="8" width="12.28125" style="3" customWidth="1"/>
    <col min="9" max="11" width="11.28125" style="3" customWidth="1"/>
    <col min="12" max="12" width="11.28125" style="4" customWidth="1"/>
    <col min="13" max="13" width="12.28125" style="4" customWidth="1"/>
    <col min="14" max="14" width="11.28125" style="4" customWidth="1"/>
  </cols>
  <sheetData>
    <row r="1" spans="1:14" ht="29.25" customHeight="1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5" customFormat="1" ht="27.75" customHeight="1">
      <c r="A2" s="6" t="s">
        <v>0</v>
      </c>
      <c r="B2" s="7" t="s">
        <v>1</v>
      </c>
      <c r="C2" s="27" t="s">
        <v>12</v>
      </c>
      <c r="D2" s="26" t="s">
        <v>4</v>
      </c>
      <c r="E2" s="26" t="s">
        <v>24</v>
      </c>
      <c r="F2" s="26" t="s">
        <v>13</v>
      </c>
      <c r="G2" s="26" t="s">
        <v>32</v>
      </c>
      <c r="H2" s="26" t="s">
        <v>36</v>
      </c>
      <c r="I2" s="26" t="s">
        <v>9</v>
      </c>
      <c r="J2" s="26" t="s">
        <v>5</v>
      </c>
      <c r="K2" s="26" t="s">
        <v>27</v>
      </c>
      <c r="L2" s="33" t="s">
        <v>10</v>
      </c>
      <c r="M2" s="33" t="s">
        <v>26</v>
      </c>
      <c r="N2" s="26" t="s">
        <v>2</v>
      </c>
    </row>
    <row r="3" spans="1:14" ht="12.75" thickBot="1">
      <c r="A3" s="8"/>
      <c r="B3" s="9"/>
      <c r="C3" s="10"/>
      <c r="D3" s="11" t="s">
        <v>11</v>
      </c>
      <c r="E3" s="11"/>
      <c r="F3" s="11"/>
      <c r="G3" s="11"/>
      <c r="H3" s="43"/>
      <c r="I3" s="11"/>
      <c r="J3" s="11"/>
      <c r="K3" s="11"/>
      <c r="L3" s="12"/>
      <c r="M3" s="12"/>
      <c r="N3" s="12"/>
    </row>
    <row r="4" spans="1:14" s="13" customFormat="1" ht="12.75" thickBot="1">
      <c r="A4" s="14"/>
      <c r="B4" s="15" t="s">
        <v>35</v>
      </c>
      <c r="C4" s="16"/>
      <c r="D4" s="17">
        <v>67903.25</v>
      </c>
      <c r="E4" s="17">
        <v>12546.69</v>
      </c>
      <c r="F4" s="17">
        <v>6662.3</v>
      </c>
      <c r="G4" s="17">
        <v>12247.77</v>
      </c>
      <c r="H4" s="17">
        <v>1275.66</v>
      </c>
      <c r="I4" s="17"/>
      <c r="J4" s="17">
        <v>9832.2</v>
      </c>
      <c r="K4" s="17">
        <v>14578</v>
      </c>
      <c r="L4" s="18">
        <v>5088.93</v>
      </c>
      <c r="M4" s="18">
        <v>2068.07</v>
      </c>
      <c r="N4" s="19">
        <v>3603.63</v>
      </c>
    </row>
    <row r="5" spans="1:14" s="13" customFormat="1" ht="12.75" thickBot="1">
      <c r="A5" s="20">
        <v>42572</v>
      </c>
      <c r="B5" s="21" t="s">
        <v>123</v>
      </c>
      <c r="C5" s="22">
        <v>61</v>
      </c>
      <c r="D5" s="23">
        <v>22.8</v>
      </c>
      <c r="E5" s="23"/>
      <c r="F5" s="23"/>
      <c r="G5" s="23"/>
      <c r="H5" s="23"/>
      <c r="I5" s="23"/>
      <c r="J5" s="23"/>
      <c r="K5" s="23"/>
      <c r="L5" s="24">
        <v>-8.44</v>
      </c>
      <c r="M5" s="24"/>
      <c r="N5" s="25">
        <v>31.24</v>
      </c>
    </row>
    <row r="6" spans="1:14" s="13" customFormat="1" ht="12.75" thickBot="1">
      <c r="A6" s="14">
        <v>42576</v>
      </c>
      <c r="B6" s="15" t="s">
        <v>60</v>
      </c>
      <c r="C6" s="16">
        <v>62</v>
      </c>
      <c r="D6" s="17">
        <v>326.58</v>
      </c>
      <c r="E6" s="17"/>
      <c r="F6" s="17"/>
      <c r="G6" s="17"/>
      <c r="H6" s="17"/>
      <c r="I6" s="17"/>
      <c r="J6" s="17"/>
      <c r="K6" s="17"/>
      <c r="L6" s="18">
        <v>272.15</v>
      </c>
      <c r="M6" s="18"/>
      <c r="N6" s="19">
        <v>54.43</v>
      </c>
    </row>
    <row r="7" spans="1:14" s="13" customFormat="1" ht="12.75" thickBot="1">
      <c r="A7" s="20">
        <v>42579</v>
      </c>
      <c r="B7" s="21" t="s">
        <v>66</v>
      </c>
      <c r="C7" s="22">
        <v>63</v>
      </c>
      <c r="D7" s="23">
        <v>120.19</v>
      </c>
      <c r="E7" s="23"/>
      <c r="F7" s="23"/>
      <c r="G7" s="23"/>
      <c r="H7" s="23"/>
      <c r="I7" s="23"/>
      <c r="J7" s="23"/>
      <c r="K7" s="23"/>
      <c r="L7" s="24">
        <v>114.47</v>
      </c>
      <c r="M7" s="24"/>
      <c r="N7" s="25">
        <v>5.72</v>
      </c>
    </row>
    <row r="8" spans="1:14" s="13" customFormat="1" ht="12.75" thickBot="1">
      <c r="A8" s="14">
        <v>42592</v>
      </c>
      <c r="B8" s="15" t="s">
        <v>80</v>
      </c>
      <c r="C8" s="16">
        <v>64</v>
      </c>
      <c r="D8" s="17" t="s">
        <v>71</v>
      </c>
      <c r="E8" s="17"/>
      <c r="F8" s="17">
        <v>1140</v>
      </c>
      <c r="G8" s="17"/>
      <c r="H8" s="17"/>
      <c r="I8" s="17"/>
      <c r="J8" s="17"/>
      <c r="K8" s="17"/>
      <c r="L8" s="18"/>
      <c r="M8" s="18"/>
      <c r="N8" s="19"/>
    </row>
    <row r="9" spans="1:14" s="13" customFormat="1" ht="12.75" thickBot="1">
      <c r="A9" s="20"/>
      <c r="B9" s="21" t="s">
        <v>124</v>
      </c>
      <c r="C9" s="22">
        <v>103192</v>
      </c>
      <c r="D9" s="23">
        <v>2442</v>
      </c>
      <c r="E9" s="23"/>
      <c r="F9" s="23">
        <v>1302</v>
      </c>
      <c r="G9" s="23"/>
      <c r="H9" s="23"/>
      <c r="I9" s="23"/>
      <c r="J9" s="23"/>
      <c r="K9" s="23"/>
      <c r="L9" s="24"/>
      <c r="M9" s="24"/>
      <c r="N9" s="25"/>
    </row>
    <row r="10" spans="1:14" s="13" customFormat="1" ht="12.75" thickBot="1">
      <c r="A10" s="14"/>
      <c r="B10" s="15" t="s">
        <v>125</v>
      </c>
      <c r="C10" s="16">
        <v>65</v>
      </c>
      <c r="D10" s="17" t="s">
        <v>71</v>
      </c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thickBot="1">
      <c r="A11" s="20"/>
      <c r="B11" s="21" t="s">
        <v>126</v>
      </c>
      <c r="C11" s="22">
        <v>103193</v>
      </c>
      <c r="D11" s="23">
        <v>286.61</v>
      </c>
      <c r="E11" s="23"/>
      <c r="F11" s="23">
        <v>238.84</v>
      </c>
      <c r="G11" s="23"/>
      <c r="H11" s="23"/>
      <c r="I11" s="23"/>
      <c r="J11" s="23"/>
      <c r="K11" s="23"/>
      <c r="L11" s="24"/>
      <c r="M11" s="24"/>
      <c r="N11" s="25">
        <v>47.77</v>
      </c>
    </row>
    <row r="12" spans="1:14" s="13" customFormat="1" ht="12.75" thickBot="1">
      <c r="A12" s="14"/>
      <c r="B12" s="15" t="s">
        <v>127</v>
      </c>
      <c r="C12" s="16">
        <v>66</v>
      </c>
      <c r="D12" s="34" t="s">
        <v>71</v>
      </c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2.75" thickBot="1">
      <c r="A13" s="20"/>
      <c r="B13" s="21" t="s">
        <v>128</v>
      </c>
      <c r="C13" s="22">
        <v>103194</v>
      </c>
      <c r="D13" s="23">
        <v>23.33</v>
      </c>
      <c r="E13" s="23"/>
      <c r="F13" s="23">
        <v>19.44</v>
      </c>
      <c r="G13" s="23"/>
      <c r="H13" s="23"/>
      <c r="I13" s="23"/>
      <c r="J13" s="23"/>
      <c r="K13" s="23"/>
      <c r="L13" s="24"/>
      <c r="M13" s="24"/>
      <c r="N13" s="25">
        <v>3.89</v>
      </c>
    </row>
    <row r="14" spans="1:14" s="13" customFormat="1" ht="12.75" thickBot="1">
      <c r="A14" s="14"/>
      <c r="B14" s="15" t="s">
        <v>129</v>
      </c>
      <c r="C14" s="16">
        <v>67</v>
      </c>
      <c r="D14" s="34" t="s">
        <v>71</v>
      </c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thickBot="1">
      <c r="A15" s="20"/>
      <c r="B15" s="21" t="s">
        <v>130</v>
      </c>
      <c r="C15" s="22" t="s">
        <v>59</v>
      </c>
      <c r="D15" s="23">
        <v>373.5</v>
      </c>
      <c r="E15" s="36"/>
      <c r="F15" s="23"/>
      <c r="G15" s="23"/>
      <c r="H15" s="23"/>
      <c r="I15" s="23">
        <v>311.25</v>
      </c>
      <c r="J15" s="23"/>
      <c r="K15" s="23"/>
      <c r="L15" s="24"/>
      <c r="M15" s="24"/>
      <c r="N15" s="25">
        <v>62.25</v>
      </c>
    </row>
    <row r="16" spans="1:14" s="13" customFormat="1" ht="12.75" thickBot="1">
      <c r="A16" s="14"/>
      <c r="B16" s="15" t="s">
        <v>131</v>
      </c>
      <c r="C16" s="16">
        <v>68</v>
      </c>
      <c r="D16" s="34" t="s">
        <v>71</v>
      </c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thickBot="1">
      <c r="A17" s="20"/>
      <c r="B17" s="21" t="s">
        <v>132</v>
      </c>
      <c r="C17" s="22" t="s">
        <v>59</v>
      </c>
      <c r="D17" s="23">
        <v>9852</v>
      </c>
      <c r="E17" s="23"/>
      <c r="F17" s="23">
        <v>8210</v>
      </c>
      <c r="G17" s="23"/>
      <c r="H17" s="23"/>
      <c r="I17" s="23"/>
      <c r="J17" s="23">
        <v>150.54</v>
      </c>
      <c r="K17" s="23"/>
      <c r="L17" s="24"/>
      <c r="M17" s="24"/>
      <c r="N17" s="25">
        <v>1642</v>
      </c>
    </row>
    <row r="18" spans="1:14" s="13" customFormat="1" ht="12.75" thickBot="1">
      <c r="A18" s="14"/>
      <c r="B18" s="15" t="s">
        <v>61</v>
      </c>
      <c r="C18" s="16">
        <v>69</v>
      </c>
      <c r="D18" s="34">
        <v>713.72</v>
      </c>
      <c r="E18" s="17"/>
      <c r="F18" s="17"/>
      <c r="G18" s="17"/>
      <c r="H18" s="17"/>
      <c r="I18" s="17"/>
      <c r="J18" s="17">
        <v>563.18</v>
      </c>
      <c r="K18" s="17"/>
      <c r="L18" s="18"/>
      <c r="M18" s="18"/>
      <c r="N18" s="19"/>
    </row>
    <row r="19" spans="1:14" s="13" customFormat="1" ht="12.75" thickBot="1">
      <c r="A19" s="20"/>
      <c r="B19" s="21" t="s">
        <v>133</v>
      </c>
      <c r="C19" s="22">
        <v>70</v>
      </c>
      <c r="D19" s="23">
        <v>854.12</v>
      </c>
      <c r="E19" s="23"/>
      <c r="F19" s="23">
        <v>3.95</v>
      </c>
      <c r="G19" s="23">
        <v>653.7</v>
      </c>
      <c r="H19" s="44">
        <v>196.47</v>
      </c>
      <c r="I19" s="23"/>
      <c r="J19" s="23"/>
      <c r="K19" s="23"/>
      <c r="L19" s="24"/>
      <c r="M19" s="24"/>
      <c r="N19" s="25"/>
    </row>
    <row r="20" spans="1:14" s="13" customFormat="1" ht="12.75" thickBot="1">
      <c r="A20" s="14"/>
      <c r="B20" s="15" t="s">
        <v>134</v>
      </c>
      <c r="C20" s="16">
        <v>71</v>
      </c>
      <c r="D20" s="34">
        <v>1949.32</v>
      </c>
      <c r="E20" s="17"/>
      <c r="F20" s="17"/>
      <c r="G20" s="17">
        <v>1949.32</v>
      </c>
      <c r="H20" s="17"/>
      <c r="I20" s="17"/>
      <c r="J20" s="17">
        <v>1620.46</v>
      </c>
      <c r="K20" s="17"/>
      <c r="L20" s="18"/>
      <c r="M20" s="18"/>
      <c r="N20" s="19"/>
    </row>
    <row r="21" spans="1:14" s="13" customFormat="1" ht="12.75" thickBot="1">
      <c r="A21" s="20"/>
      <c r="B21" s="21" t="s">
        <v>135</v>
      </c>
      <c r="C21" s="22">
        <v>72</v>
      </c>
      <c r="D21" s="23">
        <v>1633.96</v>
      </c>
      <c r="E21" s="23"/>
      <c r="F21" s="23"/>
      <c r="G21" s="23"/>
      <c r="H21" s="23"/>
      <c r="I21" s="23"/>
      <c r="J21" s="23">
        <v>13.5</v>
      </c>
      <c r="K21" s="23"/>
      <c r="L21" s="24"/>
      <c r="M21" s="24"/>
      <c r="N21" s="25"/>
    </row>
    <row r="22" spans="1:14" s="13" customFormat="1" ht="12.75" thickBot="1">
      <c r="A22" s="14"/>
      <c r="B22" s="15" t="s">
        <v>136</v>
      </c>
      <c r="C22" s="16">
        <v>73</v>
      </c>
      <c r="D22" s="50">
        <v>1064.16</v>
      </c>
      <c r="E22" s="17"/>
      <c r="F22" s="17"/>
      <c r="G22" s="17">
        <v>1064</v>
      </c>
      <c r="H22" s="17"/>
      <c r="I22" s="17"/>
      <c r="J22" s="17"/>
      <c r="K22" s="17"/>
      <c r="L22" s="18"/>
      <c r="M22" s="18"/>
      <c r="N22" s="19"/>
    </row>
    <row r="23" spans="1:14" s="13" customFormat="1" ht="12.75" thickBot="1">
      <c r="A23" s="20"/>
      <c r="B23" s="21" t="s">
        <v>137</v>
      </c>
      <c r="C23" s="22">
        <v>74</v>
      </c>
      <c r="D23" s="23" t="s">
        <v>71</v>
      </c>
      <c r="E23" s="23"/>
      <c r="F23" s="23"/>
      <c r="G23" s="23">
        <v>0.16</v>
      </c>
      <c r="H23" s="23"/>
      <c r="I23" s="23"/>
      <c r="J23" s="23"/>
      <c r="K23" s="23"/>
      <c r="L23" s="24"/>
      <c r="M23" s="24"/>
      <c r="N23" s="25"/>
    </row>
    <row r="24" spans="1:14" s="13" customFormat="1" ht="12.75" thickBot="1">
      <c r="A24" s="14"/>
      <c r="B24" s="15" t="s">
        <v>138</v>
      </c>
      <c r="C24" s="16" t="s">
        <v>59</v>
      </c>
      <c r="D24" s="34">
        <v>100</v>
      </c>
      <c r="E24" s="17"/>
      <c r="F24" s="17"/>
      <c r="G24" s="17"/>
      <c r="H24" s="17"/>
      <c r="I24" s="17"/>
      <c r="J24" s="17">
        <v>100</v>
      </c>
      <c r="K24" s="17"/>
      <c r="L24" s="18"/>
      <c r="M24" s="18"/>
      <c r="N24" s="19"/>
    </row>
    <row r="25" spans="1:14" s="13" customFormat="1" ht="12.75" thickBot="1">
      <c r="A25" s="20"/>
      <c r="B25" s="21" t="s">
        <v>139</v>
      </c>
      <c r="C25" s="22">
        <v>75</v>
      </c>
      <c r="D25" s="23">
        <v>725.05</v>
      </c>
      <c r="E25" s="23"/>
      <c r="F25" s="23"/>
      <c r="G25" s="23"/>
      <c r="H25" s="23"/>
      <c r="I25" s="23"/>
      <c r="J25" s="23"/>
      <c r="K25" s="23"/>
      <c r="L25" s="24">
        <v>666.81</v>
      </c>
      <c r="M25" s="24"/>
      <c r="N25" s="25">
        <v>58.24</v>
      </c>
    </row>
    <row r="26" spans="1:14" s="13" customFormat="1" ht="12.75" thickBot="1">
      <c r="A26" s="14"/>
      <c r="B26" s="15" t="s">
        <v>139</v>
      </c>
      <c r="C26" s="16">
        <v>76</v>
      </c>
      <c r="D26" s="17">
        <v>326.95</v>
      </c>
      <c r="E26" s="17"/>
      <c r="F26" s="17"/>
      <c r="G26" s="17"/>
      <c r="H26" s="17"/>
      <c r="I26" s="17"/>
      <c r="J26" s="17"/>
      <c r="K26" s="17"/>
      <c r="L26" s="18">
        <v>306.85</v>
      </c>
      <c r="M26" s="18"/>
      <c r="N26" s="19">
        <v>20.1</v>
      </c>
    </row>
    <row r="27" spans="1:14" s="13" customFormat="1" ht="12.75" thickBot="1">
      <c r="A27" s="20">
        <v>42603</v>
      </c>
      <c r="B27" s="21" t="s">
        <v>140</v>
      </c>
      <c r="C27" s="22">
        <v>77</v>
      </c>
      <c r="D27" s="23">
        <v>251.52</v>
      </c>
      <c r="E27" s="23"/>
      <c r="F27" s="23"/>
      <c r="G27" s="23"/>
      <c r="H27" s="23"/>
      <c r="I27" s="23"/>
      <c r="J27" s="23"/>
      <c r="K27" s="23"/>
      <c r="L27" s="24">
        <v>239.55</v>
      </c>
      <c r="M27" s="24"/>
      <c r="N27" s="25">
        <v>11.97</v>
      </c>
    </row>
    <row r="28" spans="1:14" s="13" customFormat="1" ht="12.75" thickBot="1">
      <c r="A28" s="14">
        <v>42619</v>
      </c>
      <c r="B28" s="15" t="s">
        <v>141</v>
      </c>
      <c r="C28" s="16">
        <v>78</v>
      </c>
      <c r="D28" s="17" t="s">
        <v>71</v>
      </c>
      <c r="E28" s="17"/>
      <c r="F28" s="17"/>
      <c r="G28" s="17"/>
      <c r="H28" s="17"/>
      <c r="I28" s="17">
        <v>1720.5</v>
      </c>
      <c r="J28" s="17"/>
      <c r="K28" s="17"/>
      <c r="L28" s="18"/>
      <c r="M28" s="18"/>
      <c r="N28" s="19"/>
    </row>
    <row r="29" spans="1:14" s="13" customFormat="1" ht="12.75" thickBot="1">
      <c r="A29" s="20"/>
      <c r="B29" s="21" t="s">
        <v>142</v>
      </c>
      <c r="C29" s="22">
        <v>103195</v>
      </c>
      <c r="D29" s="23">
        <v>3399</v>
      </c>
      <c r="E29" s="23"/>
      <c r="F29" s="23"/>
      <c r="G29" s="23"/>
      <c r="H29" s="23"/>
      <c r="I29" s="23">
        <v>635</v>
      </c>
      <c r="J29" s="23"/>
      <c r="K29" s="23"/>
      <c r="L29" s="24"/>
      <c r="M29" s="24"/>
      <c r="N29" s="25"/>
    </row>
    <row r="30" spans="1:14" s="13" customFormat="1" ht="12.75" thickBot="1">
      <c r="A30" s="14"/>
      <c r="B30" s="15" t="s">
        <v>80</v>
      </c>
      <c r="C30" s="16">
        <v>79</v>
      </c>
      <c r="D30" s="17" t="s">
        <v>71</v>
      </c>
      <c r="E30" s="17"/>
      <c r="F30" s="17">
        <v>276</v>
      </c>
      <c r="G30" s="17"/>
      <c r="H30" s="17"/>
      <c r="I30" s="17">
        <v>477</v>
      </c>
      <c r="J30" s="17"/>
      <c r="K30" s="17"/>
      <c r="L30" s="18"/>
      <c r="M30" s="18"/>
      <c r="N30" s="19">
        <v>566.5</v>
      </c>
    </row>
    <row r="31" spans="1:14" s="13" customFormat="1" ht="12.75" thickBot="1">
      <c r="A31" s="20"/>
      <c r="B31" s="21" t="s">
        <v>143</v>
      </c>
      <c r="C31" s="22">
        <v>103196</v>
      </c>
      <c r="D31" s="23">
        <v>543</v>
      </c>
      <c r="E31" s="23"/>
      <c r="F31" s="23">
        <v>267</v>
      </c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thickBot="1">
      <c r="A32" s="14"/>
      <c r="B32" s="15" t="s">
        <v>144</v>
      </c>
      <c r="C32" s="16">
        <v>80</v>
      </c>
      <c r="D32" s="17" t="s">
        <v>71</v>
      </c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/>
      <c r="B33" s="21" t="s">
        <v>145</v>
      </c>
      <c r="C33" s="22">
        <v>103197</v>
      </c>
      <c r="D33" s="23">
        <v>4800</v>
      </c>
      <c r="E33" s="23"/>
      <c r="F33" s="23">
        <v>4000</v>
      </c>
      <c r="G33" s="23"/>
      <c r="H33" s="23"/>
      <c r="I33" s="23"/>
      <c r="J33" s="23"/>
      <c r="K33" s="23"/>
      <c r="L33" s="24"/>
      <c r="M33" s="24"/>
      <c r="N33" s="25">
        <v>800</v>
      </c>
    </row>
    <row r="34" spans="1:14" s="13" customFormat="1" ht="12.75" thickBot="1">
      <c r="A34" s="14"/>
      <c r="B34" s="15" t="s">
        <v>129</v>
      </c>
      <c r="C34" s="16">
        <v>81</v>
      </c>
      <c r="D34" s="17" t="s">
        <v>71</v>
      </c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/>
      <c r="B35" s="21" t="s">
        <v>146</v>
      </c>
      <c r="C35" s="22">
        <v>103198</v>
      </c>
      <c r="D35" s="23">
        <v>51.83</v>
      </c>
      <c r="E35" s="23"/>
      <c r="F35" s="23"/>
      <c r="G35" s="23"/>
      <c r="H35" s="23"/>
      <c r="I35" s="23">
        <v>43.19</v>
      </c>
      <c r="J35" s="23"/>
      <c r="K35" s="23"/>
      <c r="L35" s="24"/>
      <c r="M35" s="24"/>
      <c r="N35" s="25">
        <v>8.64</v>
      </c>
    </row>
    <row r="36" spans="1:14" s="13" customFormat="1" ht="12.75" thickBot="1">
      <c r="A36" s="14"/>
      <c r="B36" s="15" t="s">
        <v>84</v>
      </c>
      <c r="C36" s="16">
        <v>82</v>
      </c>
      <c r="D36" s="17" t="s">
        <v>71</v>
      </c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/>
      <c r="B37" s="21" t="s">
        <v>147</v>
      </c>
      <c r="C37" s="22">
        <v>103199</v>
      </c>
      <c r="D37" s="23">
        <v>336</v>
      </c>
      <c r="E37" s="23"/>
      <c r="F37" s="23">
        <v>280</v>
      </c>
      <c r="G37" s="23"/>
      <c r="H37" s="23"/>
      <c r="I37" s="23"/>
      <c r="J37" s="23"/>
      <c r="K37" s="23"/>
      <c r="L37" s="24"/>
      <c r="M37" s="24"/>
      <c r="N37" s="25">
        <v>56</v>
      </c>
    </row>
    <row r="38" spans="1:14" s="13" customFormat="1" ht="12.75" thickBot="1">
      <c r="A38" s="14"/>
      <c r="B38" s="15" t="s">
        <v>148</v>
      </c>
      <c r="C38" s="16">
        <v>83</v>
      </c>
      <c r="D38" s="17" t="s">
        <v>71</v>
      </c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/>
      <c r="B39" s="21" t="s">
        <v>149</v>
      </c>
      <c r="C39" s="22">
        <v>103201</v>
      </c>
      <c r="D39" s="23">
        <v>1945.54</v>
      </c>
      <c r="E39" s="23"/>
      <c r="F39" s="23">
        <v>631.95</v>
      </c>
      <c r="G39" s="23"/>
      <c r="H39" s="23"/>
      <c r="I39" s="23"/>
      <c r="J39" s="23">
        <v>150.54</v>
      </c>
      <c r="K39" s="23"/>
      <c r="L39" s="24"/>
      <c r="M39" s="24"/>
      <c r="N39" s="25">
        <v>126.39</v>
      </c>
    </row>
    <row r="40" spans="1:14" s="13" customFormat="1" ht="12.75" thickBot="1">
      <c r="A40" s="14"/>
      <c r="B40" s="15" t="s">
        <v>61</v>
      </c>
      <c r="C40" s="16">
        <v>84</v>
      </c>
      <c r="D40" s="17">
        <v>713.72</v>
      </c>
      <c r="E40" s="17"/>
      <c r="F40" s="17">
        <v>989.33</v>
      </c>
      <c r="G40" s="17"/>
      <c r="H40" s="17"/>
      <c r="I40" s="17"/>
      <c r="J40" s="17">
        <v>563.18</v>
      </c>
      <c r="K40" s="17"/>
      <c r="L40" s="18"/>
      <c r="M40" s="18"/>
      <c r="N40" s="19">
        <v>197.87</v>
      </c>
    </row>
    <row r="41" spans="1:14" s="13" customFormat="1" ht="12.75" thickBot="1">
      <c r="A41" s="20"/>
      <c r="B41" s="21" t="s">
        <v>150</v>
      </c>
      <c r="C41" s="22">
        <v>85</v>
      </c>
      <c r="D41" s="23">
        <v>70.35</v>
      </c>
      <c r="E41" s="23"/>
      <c r="F41" s="23"/>
      <c r="G41" s="23">
        <v>59.6</v>
      </c>
      <c r="H41" s="23">
        <v>10.75</v>
      </c>
      <c r="I41" s="23"/>
      <c r="J41" s="23"/>
      <c r="K41" s="23"/>
      <c r="L41" s="24"/>
      <c r="M41" s="24"/>
      <c r="N41" s="25"/>
    </row>
    <row r="42" spans="1:14" s="13" customFormat="1" ht="12.75" thickBot="1">
      <c r="A42" s="14"/>
      <c r="B42" s="15" t="s">
        <v>151</v>
      </c>
      <c r="C42" s="16">
        <v>86</v>
      </c>
      <c r="D42" s="17">
        <v>941.58</v>
      </c>
      <c r="E42" s="17"/>
      <c r="F42" s="17"/>
      <c r="G42" s="17">
        <v>941.58</v>
      </c>
      <c r="H42" s="17"/>
      <c r="I42" s="17"/>
      <c r="J42" s="17"/>
      <c r="K42" s="17"/>
      <c r="L42" s="18"/>
      <c r="M42" s="18"/>
      <c r="N42" s="19"/>
    </row>
    <row r="43" spans="1:14" s="13" customFormat="1" ht="12.75" thickBot="1">
      <c r="A43" s="20"/>
      <c r="B43" s="21" t="s">
        <v>152</v>
      </c>
      <c r="C43" s="22">
        <v>87</v>
      </c>
      <c r="D43" s="23">
        <v>4044.94</v>
      </c>
      <c r="E43" s="23"/>
      <c r="F43" s="23"/>
      <c r="G43" s="23">
        <v>1949.52</v>
      </c>
      <c r="H43" s="23">
        <v>1665.9</v>
      </c>
      <c r="I43" s="23"/>
      <c r="J43" s="23"/>
      <c r="K43" s="23"/>
      <c r="L43" s="24"/>
      <c r="M43" s="24"/>
      <c r="N43" s="25">
        <v>349.24</v>
      </c>
    </row>
    <row r="44" spans="1:14" s="13" customFormat="1" ht="12.75" thickBot="1">
      <c r="A44" s="14">
        <v>42629</v>
      </c>
      <c r="B44" s="15" t="s">
        <v>153</v>
      </c>
      <c r="C44" s="16">
        <v>88</v>
      </c>
      <c r="D44" s="17" t="s">
        <v>71</v>
      </c>
      <c r="E44" s="17"/>
      <c r="F44" s="17"/>
      <c r="G44" s="17">
        <v>80.28</v>
      </c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/>
      <c r="B45" s="21" t="s">
        <v>154</v>
      </c>
      <c r="C45" s="22" t="s">
        <v>59</v>
      </c>
      <c r="D45" s="23">
        <v>1440</v>
      </c>
      <c r="E45" s="23"/>
      <c r="F45" s="23">
        <v>1200</v>
      </c>
      <c r="G45" s="23"/>
      <c r="H45" s="23"/>
      <c r="I45" s="23"/>
      <c r="J45" s="23"/>
      <c r="K45" s="23"/>
      <c r="L45" s="24"/>
      <c r="M45" s="24"/>
      <c r="N45" s="25">
        <v>240</v>
      </c>
    </row>
    <row r="46" spans="1:14" s="13" customFormat="1" ht="12.75" thickBot="1">
      <c r="A46" s="14"/>
      <c r="B46" s="15" t="s">
        <v>156</v>
      </c>
      <c r="C46" s="16">
        <v>89</v>
      </c>
      <c r="D46" s="17" t="s">
        <v>71</v>
      </c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thickBot="1">
      <c r="A47" s="20"/>
      <c r="B47" s="21" t="s">
        <v>155</v>
      </c>
      <c r="C47" s="22" t="s">
        <v>59</v>
      </c>
      <c r="D47" s="23">
        <v>292</v>
      </c>
      <c r="E47" s="23"/>
      <c r="F47" s="23">
        <v>292</v>
      </c>
      <c r="G47" s="23"/>
      <c r="H47" s="23"/>
      <c r="I47" s="23"/>
      <c r="J47" s="23">
        <v>1620.46</v>
      </c>
      <c r="K47" s="23"/>
      <c r="L47" s="24"/>
      <c r="M47" s="24"/>
      <c r="N47" s="25"/>
    </row>
    <row r="48" spans="1:14" s="13" customFormat="1" ht="12.75" thickBot="1">
      <c r="A48" s="14"/>
      <c r="B48" s="15" t="s">
        <v>157</v>
      </c>
      <c r="C48" s="16" t="s">
        <v>158</v>
      </c>
      <c r="D48" s="17">
        <v>1632.46</v>
      </c>
      <c r="E48" s="17"/>
      <c r="F48" s="17"/>
      <c r="G48" s="17"/>
      <c r="H48" s="17"/>
      <c r="I48" s="17"/>
      <c r="J48" s="17">
        <v>12</v>
      </c>
      <c r="K48" s="17"/>
      <c r="L48" s="18"/>
      <c r="M48" s="18"/>
      <c r="N48" s="19"/>
    </row>
    <row r="49" spans="1:14" s="13" customFormat="1" ht="12.75" thickBot="1">
      <c r="A49" s="20">
        <v>42614</v>
      </c>
      <c r="B49" s="21" t="s">
        <v>159</v>
      </c>
      <c r="C49" s="22">
        <v>90</v>
      </c>
      <c r="D49" s="23">
        <v>166.98</v>
      </c>
      <c r="E49" s="23"/>
      <c r="F49" s="23"/>
      <c r="G49" s="23"/>
      <c r="H49" s="23"/>
      <c r="I49" s="23"/>
      <c r="J49" s="23"/>
      <c r="K49" s="23"/>
      <c r="L49" s="24">
        <v>159.03</v>
      </c>
      <c r="M49" s="24"/>
      <c r="N49" s="25">
        <v>7.95</v>
      </c>
    </row>
    <row r="50" spans="1:14" s="32" customFormat="1" ht="18.75" customHeight="1">
      <c r="A50" s="28" t="s">
        <v>3</v>
      </c>
      <c r="B50" s="29"/>
      <c r="C50" s="45"/>
      <c r="D50" s="31">
        <f aca="true" t="shared" si="0" ref="D50:N50">SUM(D4:D49)</f>
        <v>109346.46000000004</v>
      </c>
      <c r="E50" s="31">
        <f t="shared" si="0"/>
        <v>12546.69</v>
      </c>
      <c r="F50" s="31">
        <f t="shared" si="0"/>
        <v>25512.810000000005</v>
      </c>
      <c r="G50" s="31">
        <f t="shared" si="0"/>
        <v>18945.93</v>
      </c>
      <c r="H50" s="31">
        <f t="shared" si="0"/>
        <v>3148.78</v>
      </c>
      <c r="I50" s="31">
        <f t="shared" si="0"/>
        <v>3186.94</v>
      </c>
      <c r="J50" s="31">
        <f t="shared" si="0"/>
        <v>14626.060000000001</v>
      </c>
      <c r="K50" s="31">
        <f t="shared" si="0"/>
        <v>14578</v>
      </c>
      <c r="L50" s="31">
        <f t="shared" si="0"/>
        <v>6839.35</v>
      </c>
      <c r="M50" s="31">
        <f t="shared" si="0"/>
        <v>2068.07</v>
      </c>
      <c r="N50" s="31">
        <f t="shared" si="0"/>
        <v>7893.83</v>
      </c>
    </row>
    <row r="52" ht="12">
      <c r="F52" s="3">
        <f>SUM(E50:N50)</f>
        <v>109346.46000000002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Ian Wright</dc:creator>
  <cp:keywords/>
  <dc:description/>
  <cp:lastModifiedBy>Russell</cp:lastModifiedBy>
  <cp:lastPrinted>2017-03-15T18:52:33Z</cp:lastPrinted>
  <dcterms:created xsi:type="dcterms:W3CDTF">2001-11-08T19:57:31Z</dcterms:created>
  <dcterms:modified xsi:type="dcterms:W3CDTF">2017-04-10T10:38:49Z</dcterms:modified>
  <cp:category/>
  <cp:version/>
  <cp:contentType/>
  <cp:contentStatus/>
</cp:coreProperties>
</file>